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80" windowWidth="19320" windowHeight="11760"/>
  </bookViews>
  <sheets>
    <sheet name="중등접수현황" sheetId="4" r:id="rId1"/>
  </sheets>
  <calcPr calcId="145621"/>
</workbook>
</file>

<file path=xl/calcChain.xml><?xml version="1.0" encoding="utf-8"?>
<calcChain xmlns="http://schemas.openxmlformats.org/spreadsheetml/2006/main">
  <c r="I33" i="4" l="1"/>
  <c r="I34" i="4"/>
  <c r="I35" i="4"/>
  <c r="I36" i="4"/>
  <c r="I37" i="4"/>
  <c r="I38" i="4"/>
  <c r="I32" i="4"/>
  <c r="J9" i="4"/>
  <c r="J10" i="4"/>
  <c r="J11" i="4"/>
  <c r="J12" i="4"/>
  <c r="J14" i="4"/>
  <c r="J15" i="4"/>
  <c r="J17" i="4"/>
  <c r="J18" i="4"/>
  <c r="J19" i="4"/>
  <c r="J20" i="4"/>
  <c r="J21" i="4"/>
  <c r="J26" i="4"/>
  <c r="J27" i="4"/>
  <c r="J28" i="4"/>
  <c r="J8" i="4"/>
  <c r="I2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8" i="4"/>
  <c r="F38" i="4"/>
  <c r="H38" i="4"/>
  <c r="H2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8" i="4"/>
  <c r="G28" i="4"/>
  <c r="F28" i="4"/>
  <c r="E32" i="4" l="1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8" i="4"/>
  <c r="D28" i="4"/>
  <c r="C28" i="4"/>
  <c r="C38" i="4"/>
  <c r="E37" i="4"/>
  <c r="E36" i="4"/>
  <c r="E35" i="4"/>
  <c r="E34" i="4"/>
  <c r="E33" i="4"/>
  <c r="E28" i="4" l="1"/>
  <c r="E38" i="4"/>
</calcChain>
</file>

<file path=xl/sharedStrings.xml><?xml version="1.0" encoding="utf-8"?>
<sst xmlns="http://schemas.openxmlformats.org/spreadsheetml/2006/main" count="58" uniqueCount="43">
  <si>
    <t>일반</t>
  </si>
  <si>
    <t>선발과목</t>
    <phoneticPr fontId="2" type="noConversion"/>
  </si>
  <si>
    <t>선발 예정 인원</t>
    <phoneticPr fontId="2" type="noConversion"/>
  </si>
  <si>
    <t>지원자</t>
    <phoneticPr fontId="2" type="noConversion"/>
  </si>
  <si>
    <t>경쟁률</t>
    <phoneticPr fontId="2" type="noConversion"/>
  </si>
  <si>
    <t>계</t>
    <phoneticPr fontId="2" type="noConversion"/>
  </si>
  <si>
    <t>일반</t>
    <phoneticPr fontId="2" type="noConversion"/>
  </si>
  <si>
    <t>국어</t>
    <phoneticPr fontId="1" type="noConversion"/>
  </si>
  <si>
    <t>수학</t>
    <phoneticPr fontId="1" type="noConversion"/>
  </si>
  <si>
    <t>합 계</t>
    <phoneticPr fontId="1" type="noConversion"/>
  </si>
  <si>
    <t>물리</t>
    <phoneticPr fontId="1" type="noConversion"/>
  </si>
  <si>
    <t>화학</t>
    <phoneticPr fontId="1" type="noConversion"/>
  </si>
  <si>
    <t>생물</t>
    <phoneticPr fontId="1" type="noConversion"/>
  </si>
  <si>
    <t>지구과학</t>
    <phoneticPr fontId="1" type="noConversion"/>
  </si>
  <si>
    <t>일반사회</t>
    <phoneticPr fontId="1" type="noConversion"/>
  </si>
  <si>
    <t>역사</t>
    <phoneticPr fontId="1" type="noConversion"/>
  </si>
  <si>
    <t>체육</t>
    <phoneticPr fontId="1" type="noConversion"/>
  </si>
  <si>
    <t>음악</t>
    <phoneticPr fontId="1" type="noConversion"/>
  </si>
  <si>
    <t>특수국어</t>
    <phoneticPr fontId="1" type="noConversion"/>
  </si>
  <si>
    <t>특수수학</t>
    <phoneticPr fontId="1" type="noConversion"/>
  </si>
  <si>
    <t>1. 공립 중등학교 교사</t>
    <phoneticPr fontId="1" type="noConversion"/>
  </si>
  <si>
    <t>미술</t>
    <phoneticPr fontId="1" type="noConversion"/>
  </si>
  <si>
    <t>영어</t>
    <phoneticPr fontId="1" type="noConversion"/>
  </si>
  <si>
    <t>기술</t>
    <phoneticPr fontId="1" type="noConversion"/>
  </si>
  <si>
    <t>가정</t>
    <phoneticPr fontId="1" type="noConversion"/>
  </si>
  <si>
    <t>식물자원조경</t>
    <phoneticPr fontId="1" type="noConversion"/>
  </si>
  <si>
    <t>전기·전자·통신</t>
    <phoneticPr fontId="1" type="noConversion"/>
  </si>
  <si>
    <t>기계·금속</t>
    <phoneticPr fontId="1" type="noConversion"/>
  </si>
  <si>
    <t>상업정보</t>
    <phoneticPr fontId="1" type="noConversion"/>
  </si>
  <si>
    <t>보건(초등)</t>
    <phoneticPr fontId="1" type="noConversion"/>
  </si>
  <si>
    <t>보건(중등)</t>
    <phoneticPr fontId="1" type="noConversion"/>
  </si>
  <si>
    <t>특수과학</t>
    <phoneticPr fontId="1" type="noConversion"/>
  </si>
  <si>
    <t>특수사회</t>
    <phoneticPr fontId="1" type="noConversion"/>
  </si>
  <si>
    <t>특수음악</t>
    <phoneticPr fontId="1" type="noConversion"/>
  </si>
  <si>
    <t>특수직업교육</t>
    <phoneticPr fontId="1" type="noConversion"/>
  </si>
  <si>
    <t xml:space="preserve">  ㅇ 일시 : 2015.11.27.(금) 10:00</t>
    <phoneticPr fontId="15" type="noConversion"/>
  </si>
  <si>
    <t xml:space="preserve">  ㅇ 장소 : 부산광역시교육청 홈페이지(행정마당→고시공고)</t>
    <phoneticPr fontId="15" type="noConversion"/>
  </si>
  <si>
    <t xml:space="preserve">□ 제1차시험 장소 공고  </t>
    <phoneticPr fontId="15" type="noConversion"/>
  </si>
  <si>
    <t>2. 공립 중등특수학교 교사</t>
    <phoneticPr fontId="1" type="noConversion"/>
  </si>
  <si>
    <t>장애</t>
    <phoneticPr fontId="1" type="noConversion"/>
  </si>
  <si>
    <t>장애</t>
    <phoneticPr fontId="1" type="noConversion"/>
  </si>
  <si>
    <t>장애</t>
    <phoneticPr fontId="2" type="noConversion"/>
  </si>
  <si>
    <r>
      <t xml:space="preserve">※ 자료기준일 : </t>
    </r>
    <r>
      <rPr>
        <b/>
        <u/>
        <sz val="14"/>
        <color rgb="FF0000FF"/>
        <rFont val="맑은 고딕"/>
        <family val="3"/>
        <charset val="129"/>
        <scheme val="minor"/>
      </rPr>
      <t>2015. 11. 16.(월) 18:00</t>
    </r>
    <r>
      <rPr>
        <b/>
        <sz val="14"/>
        <color rgb="FF0000FF"/>
        <rFont val="맑은 고딕"/>
        <family val="3"/>
        <charset val="129"/>
        <scheme val="minor"/>
      </rPr>
      <t>【최종접수현황】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</si>
</sst>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&quot; : 1&quot;"/>
  </numFmts>
  <fonts count="1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name val="돋움"/>
      <family val="3"/>
      <charset val="129"/>
    </font>
    <font>
      <sz val="12"/>
      <name val="HY신명조"/>
      <family val="1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4"/>
      <color rgb="FF000000"/>
      <name val="맑은 고딕"/>
      <family val="3"/>
      <charset val="129"/>
      <scheme val="minor"/>
    </font>
    <font>
      <b/>
      <u/>
      <sz val="14"/>
      <color rgb="FF0000FF"/>
      <name val="맑은 고딕"/>
      <family val="3"/>
      <charset val="129"/>
      <scheme val="minor"/>
    </font>
    <font>
      <b/>
      <sz val="14"/>
      <color rgb="FF0000FF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1"/>
      <name val="굴림체"/>
      <family val="3"/>
      <charset val="129"/>
    </font>
    <font>
      <sz val="8"/>
      <name val="돋움"/>
      <family val="3"/>
      <charset val="129"/>
    </font>
    <font>
      <sz val="11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4" fillId="0" borderId="0"/>
  </cellStyleXfs>
  <cellXfs count="75">
    <xf numFmtId="0" fontId="0" fillId="0" borderId="0" xfId="0">
      <alignment vertical="center"/>
    </xf>
    <xf numFmtId="0" fontId="11" fillId="3" borderId="5" xfId="1" applyFont="1" applyFill="1" applyBorder="1" applyAlignment="1">
      <alignment horizontal="center" vertical="center" shrinkToFit="1"/>
    </xf>
    <xf numFmtId="0" fontId="11" fillId="3" borderId="6" xfId="1" applyFont="1" applyFill="1" applyBorder="1" applyAlignment="1">
      <alignment horizontal="center" vertical="center" shrinkToFit="1"/>
    </xf>
    <xf numFmtId="0" fontId="11" fillId="3" borderId="7" xfId="1" applyFont="1" applyFill="1" applyBorder="1" applyAlignment="1">
      <alignment horizontal="center" vertical="center" shrinkToFit="1"/>
    </xf>
    <xf numFmtId="0" fontId="10" fillId="0" borderId="1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176" fontId="12" fillId="0" borderId="26" xfId="0" applyNumberFormat="1" applyFont="1" applyBorder="1" applyAlignment="1" applyProtection="1">
      <alignment horizontal="center" vertical="center" wrapText="1"/>
      <protection locked="0"/>
    </xf>
    <xf numFmtId="176" fontId="12" fillId="0" borderId="27" xfId="2" applyNumberFormat="1" applyFont="1" applyBorder="1" applyAlignment="1" applyProtection="1">
      <alignment horizontal="center" vertical="center" wrapText="1"/>
      <protection locked="0"/>
    </xf>
    <xf numFmtId="176" fontId="13" fillId="0" borderId="28" xfId="0" applyNumberFormat="1" applyFont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176" fontId="12" fillId="0" borderId="31" xfId="0" applyNumberFormat="1" applyFont="1" applyBorder="1" applyAlignment="1" applyProtection="1">
      <alignment horizontal="center" vertical="center" wrapText="1"/>
      <protection locked="0"/>
    </xf>
    <xf numFmtId="176" fontId="12" fillId="0" borderId="32" xfId="2" applyNumberFormat="1" applyFont="1" applyBorder="1" applyAlignment="1" applyProtection="1">
      <alignment horizontal="center" vertical="center" wrapText="1"/>
      <protection locked="0"/>
    </xf>
    <xf numFmtId="176" fontId="13" fillId="0" borderId="33" xfId="0" applyNumberFormat="1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10" fillId="0" borderId="38" xfId="0" applyNumberFormat="1" applyFont="1" applyBorder="1" applyAlignment="1">
      <alignment horizontal="center" vertical="center"/>
    </xf>
    <xf numFmtId="176" fontId="10" fillId="0" borderId="37" xfId="0" applyNumberFormat="1" applyFont="1" applyBorder="1" applyAlignment="1">
      <alignment horizontal="center" vertical="center"/>
    </xf>
    <xf numFmtId="0" fontId="11" fillId="3" borderId="5" xfId="1" applyNumberFormat="1" applyFont="1" applyFill="1" applyBorder="1" applyAlignment="1">
      <alignment horizontal="center" vertical="center" wrapText="1" shrinkToFit="1"/>
    </xf>
    <xf numFmtId="177" fontId="13" fillId="2" borderId="31" xfId="0" applyNumberFormat="1" applyFont="1" applyFill="1" applyBorder="1" applyAlignment="1">
      <alignment horizontal="center" vertical="center" shrinkToFit="1"/>
    </xf>
    <xf numFmtId="177" fontId="13" fillId="2" borderId="39" xfId="0" applyNumberFormat="1" applyFont="1" applyFill="1" applyBorder="1" applyAlignment="1">
      <alignment horizontal="center" vertical="center" shrinkToFit="1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11" fillId="3" borderId="8" xfId="1" applyFont="1" applyFill="1" applyBorder="1" applyAlignment="1">
      <alignment horizontal="center" vertical="center" wrapText="1" shrinkToFit="1"/>
    </xf>
    <xf numFmtId="177" fontId="13" fillId="2" borderId="42" xfId="0" applyNumberFormat="1" applyFont="1" applyFill="1" applyBorder="1" applyAlignment="1">
      <alignment horizontal="center" vertical="center" shrinkToFit="1"/>
    </xf>
    <xf numFmtId="177" fontId="13" fillId="2" borderId="43" xfId="0" applyNumberFormat="1" applyFont="1" applyFill="1" applyBorder="1" applyAlignment="1">
      <alignment horizontal="center" vertical="center" shrinkToFit="1"/>
    </xf>
    <xf numFmtId="177" fontId="13" fillId="2" borderId="40" xfId="0" applyNumberFormat="1" applyFont="1" applyFill="1" applyBorder="1" applyAlignment="1">
      <alignment horizontal="center" vertical="center" shrinkToFit="1"/>
    </xf>
    <xf numFmtId="177" fontId="13" fillId="2" borderId="26" xfId="0" applyNumberFormat="1" applyFont="1" applyFill="1" applyBorder="1" applyAlignment="1">
      <alignment horizontal="center" vertical="center" shrinkToFit="1"/>
    </xf>
    <xf numFmtId="177" fontId="10" fillId="2" borderId="46" xfId="0" applyNumberFormat="1" applyFont="1" applyFill="1" applyBorder="1" applyAlignment="1">
      <alignment horizontal="center" vertical="center" shrinkToFit="1"/>
    </xf>
    <xf numFmtId="176" fontId="10" fillId="0" borderId="44" xfId="0" applyNumberFormat="1" applyFont="1" applyBorder="1" applyAlignment="1">
      <alignment horizontal="center" vertical="center"/>
    </xf>
    <xf numFmtId="177" fontId="13" fillId="2" borderId="48" xfId="0" applyNumberFormat="1" applyFont="1" applyFill="1" applyBorder="1" applyAlignment="1">
      <alignment horizontal="center" vertical="center" shrinkToFit="1"/>
    </xf>
    <xf numFmtId="177" fontId="10" fillId="2" borderId="47" xfId="0" applyNumberFormat="1" applyFont="1" applyFill="1" applyBorder="1" applyAlignment="1">
      <alignment horizontal="center" vertical="center" shrinkToFit="1"/>
    </xf>
    <xf numFmtId="177" fontId="10" fillId="2" borderId="45" xfId="0" applyNumberFormat="1" applyFont="1" applyFill="1" applyBorder="1" applyAlignment="1">
      <alignment horizontal="center" vertical="center" shrinkToFit="1"/>
    </xf>
    <xf numFmtId="176" fontId="12" fillId="0" borderId="50" xfId="0" applyNumberFormat="1" applyFont="1" applyBorder="1" applyAlignment="1" applyProtection="1">
      <alignment horizontal="center" vertical="center" wrapText="1"/>
      <protection locked="0"/>
    </xf>
    <xf numFmtId="176" fontId="12" fillId="0" borderId="49" xfId="0" applyNumberFormat="1" applyFont="1" applyBorder="1" applyAlignment="1" applyProtection="1">
      <alignment horizontal="center" vertical="center" wrapText="1"/>
      <protection locked="0"/>
    </xf>
    <xf numFmtId="176" fontId="12" fillId="0" borderId="51" xfId="0" applyNumberFormat="1" applyFont="1" applyBorder="1" applyAlignment="1" applyProtection="1">
      <alignment horizontal="center" vertical="center" wrapText="1"/>
      <protection locked="0"/>
    </xf>
    <xf numFmtId="176" fontId="12" fillId="0" borderId="25" xfId="0" applyNumberFormat="1" applyFont="1" applyBorder="1" applyAlignment="1" applyProtection="1">
      <alignment horizontal="center" vertical="center" wrapText="1"/>
      <protection locked="0"/>
    </xf>
    <xf numFmtId="176" fontId="12" fillId="0" borderId="52" xfId="0" applyNumberFormat="1" applyFont="1" applyBorder="1" applyAlignment="1" applyProtection="1">
      <alignment horizontal="center" vertical="center" wrapText="1"/>
      <protection locked="0"/>
    </xf>
    <xf numFmtId="176" fontId="11" fillId="0" borderId="53" xfId="0" applyNumberFormat="1" applyFont="1" applyBorder="1" applyAlignment="1" applyProtection="1">
      <alignment horizontal="center" vertical="center" wrapText="1"/>
      <protection locked="0"/>
    </xf>
    <xf numFmtId="176" fontId="12" fillId="0" borderId="22" xfId="0" applyNumberFormat="1" applyFont="1" applyBorder="1" applyAlignment="1" applyProtection="1">
      <alignment horizontal="center" vertical="center" wrapText="1"/>
      <protection locked="0"/>
    </xf>
    <xf numFmtId="0" fontId="10" fillId="0" borderId="24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 shrinkToFit="1"/>
    </xf>
    <xf numFmtId="0" fontId="11" fillId="3" borderId="2" xfId="1" applyFont="1" applyFill="1" applyBorder="1" applyAlignment="1">
      <alignment horizontal="center" vertical="center" wrapText="1" shrinkToFit="1"/>
    </xf>
    <xf numFmtId="0" fontId="11" fillId="3" borderId="3" xfId="1" applyFont="1" applyFill="1" applyBorder="1" applyAlignment="1">
      <alignment horizontal="center" vertical="center" wrapText="1" shrinkToFit="1"/>
    </xf>
    <xf numFmtId="0" fontId="5" fillId="3" borderId="4" xfId="0" applyFont="1" applyFill="1" applyBorder="1">
      <alignment vertical="center"/>
    </xf>
    <xf numFmtId="0" fontId="10" fillId="0" borderId="29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177" fontId="10" fillId="2" borderId="54" xfId="0" applyNumberFormat="1" applyFont="1" applyFill="1" applyBorder="1" applyAlignment="1">
      <alignment horizontal="center" vertical="center" shrinkToFit="1"/>
    </xf>
  </cellXfs>
  <cellStyles count="3">
    <cellStyle name="표준" xfId="0" builtinId="0"/>
    <cellStyle name="표준 2" xfId="2"/>
    <cellStyle name="표준_서울" xfId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1</xdr:rowOff>
    </xdr:from>
    <xdr:to>
      <xdr:col>9</xdr:col>
      <xdr:colOff>590550</xdr:colOff>
      <xdr:row>2</xdr:row>
      <xdr:rowOff>123825</xdr:rowOff>
    </xdr:to>
    <xdr:sp macro="" textlink="">
      <xdr:nvSpPr>
        <xdr:cNvPr id="2" name="_x115527408"/>
        <xdr:cNvSpPr>
          <a:spLocks noChangeArrowheads="1"/>
        </xdr:cNvSpPr>
      </xdr:nvSpPr>
      <xdr:spPr bwMode="auto">
        <a:xfrm>
          <a:off x="219075" y="1"/>
          <a:ext cx="5648325" cy="447674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4191">
          <a:solidFill>
            <a:srgbClr val="FFFFFF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 vertOverflow="clip" wrap="square" lIns="91440" tIns="45720" rIns="91440" bIns="45720" anchor="ctr" anchorCtr="0" upright="1"/>
        <a:lstStyle/>
        <a:p>
          <a:pPr algn="ctr" rtl="0">
            <a:defRPr sz="1000"/>
          </a:pPr>
          <a:r>
            <a:rPr lang="en-US" altLang="ko-KR" sz="1600" b="0" i="0" u="none" strike="noStrike" baseline="0">
              <a:solidFill>
                <a:srgbClr val="000000"/>
              </a:solidFill>
              <a:latin typeface="HY헤드라인M"/>
              <a:ea typeface="HY헤드라인M"/>
            </a:rPr>
            <a:t>2016</a:t>
          </a:r>
          <a:r>
            <a:rPr lang="ko-KR" altLang="en-US" sz="1600" b="0" i="0" u="none" strike="noStrike" baseline="0">
              <a:solidFill>
                <a:srgbClr val="000000"/>
              </a:solidFill>
              <a:latin typeface="HY헤드라인M"/>
              <a:ea typeface="HY헤드라인M"/>
            </a:rPr>
            <a:t>학년도 공립 중등학교 교사 임용후보자 선정경쟁시험</a:t>
          </a:r>
          <a:endParaRPr lang="en-US" altLang="ko-KR" sz="1600" b="0" i="0" u="none" strike="noStrike" baseline="0">
            <a:solidFill>
              <a:srgbClr val="000000"/>
            </a:solidFill>
            <a:latin typeface="HY헤드라인M"/>
            <a:ea typeface="HY헤드라인M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abSelected="1" topLeftCell="A16" workbookViewId="0">
      <selection activeCell="N29" sqref="N29"/>
    </sheetView>
  </sheetViews>
  <sheetFormatPr defaultRowHeight="16.5" x14ac:dyDescent="0.3"/>
  <cols>
    <col min="1" max="1" width="7.625" customWidth="1"/>
    <col min="2" max="2" width="5.625" customWidth="1"/>
    <col min="3" max="8" width="7.75" customWidth="1"/>
    <col min="9" max="10" width="9.5" customWidth="1"/>
  </cols>
  <sheetData>
    <row r="1" spans="1:10" ht="12.95" customHeight="1" x14ac:dyDescent="0.3"/>
    <row r="2" spans="1:10" ht="12.95" customHeight="1" x14ac:dyDescent="0.3"/>
    <row r="3" spans="1:10" ht="15.75" customHeight="1" x14ac:dyDescent="0.3"/>
    <row r="4" spans="1:10" ht="24.75" customHeight="1" x14ac:dyDescent="0.3">
      <c r="A4" s="71" t="s">
        <v>42</v>
      </c>
      <c r="B4" s="71"/>
      <c r="C4" s="71"/>
      <c r="D4" s="71"/>
      <c r="E4" s="71"/>
      <c r="F4" s="71"/>
      <c r="G4" s="71"/>
      <c r="H4" s="71"/>
      <c r="I4" s="71"/>
      <c r="J4" s="71"/>
    </row>
    <row r="5" spans="1:10" ht="21" customHeight="1" thickBot="1" x14ac:dyDescent="0.35">
      <c r="A5" s="72" t="s">
        <v>20</v>
      </c>
      <c r="B5" s="73"/>
      <c r="C5" s="73"/>
      <c r="D5" s="73"/>
      <c r="E5" s="73"/>
      <c r="F5" s="73"/>
      <c r="G5" s="73"/>
      <c r="H5" s="73"/>
      <c r="I5" s="73"/>
      <c r="J5" s="73"/>
    </row>
    <row r="6" spans="1:10" ht="17.100000000000001" customHeight="1" x14ac:dyDescent="0.3">
      <c r="A6" s="58" t="s">
        <v>1</v>
      </c>
      <c r="B6" s="59"/>
      <c r="C6" s="62" t="s">
        <v>2</v>
      </c>
      <c r="D6" s="63"/>
      <c r="E6" s="64"/>
      <c r="F6" s="65" t="s">
        <v>3</v>
      </c>
      <c r="G6" s="66"/>
      <c r="H6" s="67"/>
      <c r="I6" s="65" t="s">
        <v>4</v>
      </c>
      <c r="J6" s="68"/>
    </row>
    <row r="7" spans="1:10" ht="17.100000000000001" customHeight="1" thickBot="1" x14ac:dyDescent="0.35">
      <c r="A7" s="60"/>
      <c r="B7" s="61"/>
      <c r="C7" s="1" t="s">
        <v>0</v>
      </c>
      <c r="D7" s="2" t="s">
        <v>39</v>
      </c>
      <c r="E7" s="3" t="s">
        <v>5</v>
      </c>
      <c r="F7" s="1" t="s">
        <v>0</v>
      </c>
      <c r="G7" s="2" t="s">
        <v>40</v>
      </c>
      <c r="H7" s="3" t="s">
        <v>5</v>
      </c>
      <c r="I7" s="28" t="s">
        <v>6</v>
      </c>
      <c r="J7" s="33" t="s">
        <v>41</v>
      </c>
    </row>
    <row r="8" spans="1:10" ht="17.100000000000001" customHeight="1" thickTop="1" x14ac:dyDescent="0.3">
      <c r="A8" s="69" t="s">
        <v>7</v>
      </c>
      <c r="B8" s="70"/>
      <c r="C8" s="16">
        <v>12</v>
      </c>
      <c r="D8" s="17">
        <v>1</v>
      </c>
      <c r="E8" s="18">
        <f>SUM(C8:D8)</f>
        <v>13</v>
      </c>
      <c r="F8" s="19">
        <v>371</v>
      </c>
      <c r="G8" s="20">
        <v>4</v>
      </c>
      <c r="H8" s="21">
        <f>SUM(F8:G8)</f>
        <v>375</v>
      </c>
      <c r="I8" s="29">
        <f>F8/C8</f>
        <v>30.916666666666668</v>
      </c>
      <c r="J8" s="30">
        <f>G8/D8</f>
        <v>4</v>
      </c>
    </row>
    <row r="9" spans="1:10" ht="17.100000000000001" customHeight="1" x14ac:dyDescent="0.3">
      <c r="A9" s="50" t="s">
        <v>8</v>
      </c>
      <c r="B9" s="51"/>
      <c r="C9" s="10">
        <v>15</v>
      </c>
      <c r="D9" s="11">
        <v>1</v>
      </c>
      <c r="E9" s="22">
        <f t="shared" ref="E9:E28" si="0">SUM(C9:D9)</f>
        <v>16</v>
      </c>
      <c r="F9" s="13">
        <v>289</v>
      </c>
      <c r="G9" s="14">
        <v>5</v>
      </c>
      <c r="H9" s="15">
        <f t="shared" ref="H9:H27" si="1">SUM(F9:G9)</f>
        <v>294</v>
      </c>
      <c r="I9" s="37">
        <f t="shared" ref="I9:I28" si="2">F9/C9</f>
        <v>19.266666666666666</v>
      </c>
      <c r="J9" s="40">
        <f t="shared" ref="J9:J28" si="3">G9/D9</f>
        <v>5</v>
      </c>
    </row>
    <row r="10" spans="1:10" ht="17.100000000000001" customHeight="1" x14ac:dyDescent="0.3">
      <c r="A10" s="50" t="s">
        <v>10</v>
      </c>
      <c r="B10" s="51"/>
      <c r="C10" s="10">
        <v>9</v>
      </c>
      <c r="D10" s="11">
        <v>1</v>
      </c>
      <c r="E10" s="12">
        <f t="shared" si="0"/>
        <v>10</v>
      </c>
      <c r="F10" s="13">
        <v>80</v>
      </c>
      <c r="G10" s="14">
        <v>2</v>
      </c>
      <c r="H10" s="15">
        <f t="shared" si="1"/>
        <v>82</v>
      </c>
      <c r="I10" s="37">
        <f t="shared" si="2"/>
        <v>8.8888888888888893</v>
      </c>
      <c r="J10" s="40">
        <f t="shared" si="3"/>
        <v>2</v>
      </c>
    </row>
    <row r="11" spans="1:10" ht="17.100000000000001" customHeight="1" x14ac:dyDescent="0.3">
      <c r="A11" s="50" t="s">
        <v>11</v>
      </c>
      <c r="B11" s="51"/>
      <c r="C11" s="10">
        <v>7</v>
      </c>
      <c r="D11" s="11">
        <v>1</v>
      </c>
      <c r="E11" s="12">
        <f t="shared" si="0"/>
        <v>8</v>
      </c>
      <c r="F11" s="13">
        <v>83</v>
      </c>
      <c r="G11" s="14">
        <v>1</v>
      </c>
      <c r="H11" s="15">
        <f t="shared" si="1"/>
        <v>84</v>
      </c>
      <c r="I11" s="37">
        <f t="shared" si="2"/>
        <v>11.857142857142858</v>
      </c>
      <c r="J11" s="40">
        <f t="shared" si="3"/>
        <v>1</v>
      </c>
    </row>
    <row r="12" spans="1:10" ht="17.100000000000001" customHeight="1" x14ac:dyDescent="0.3">
      <c r="A12" s="50" t="s">
        <v>12</v>
      </c>
      <c r="B12" s="51"/>
      <c r="C12" s="10">
        <v>13</v>
      </c>
      <c r="D12" s="11">
        <v>1</v>
      </c>
      <c r="E12" s="12">
        <f t="shared" si="0"/>
        <v>14</v>
      </c>
      <c r="F12" s="13">
        <v>184</v>
      </c>
      <c r="G12" s="14">
        <v>1</v>
      </c>
      <c r="H12" s="15">
        <f t="shared" si="1"/>
        <v>185</v>
      </c>
      <c r="I12" s="37">
        <f t="shared" si="2"/>
        <v>14.153846153846153</v>
      </c>
      <c r="J12" s="40">
        <f t="shared" si="3"/>
        <v>1</v>
      </c>
    </row>
    <row r="13" spans="1:10" ht="17.100000000000001" customHeight="1" x14ac:dyDescent="0.3">
      <c r="A13" s="50" t="s">
        <v>13</v>
      </c>
      <c r="B13" s="51"/>
      <c r="C13" s="10">
        <v>5</v>
      </c>
      <c r="D13" s="11"/>
      <c r="E13" s="12">
        <f t="shared" si="0"/>
        <v>5</v>
      </c>
      <c r="F13" s="13">
        <v>39</v>
      </c>
      <c r="G13" s="14"/>
      <c r="H13" s="15">
        <f t="shared" si="1"/>
        <v>39</v>
      </c>
      <c r="I13" s="37">
        <f t="shared" si="2"/>
        <v>7.8</v>
      </c>
      <c r="J13" s="40"/>
    </row>
    <row r="14" spans="1:10" ht="17.100000000000001" customHeight="1" x14ac:dyDescent="0.3">
      <c r="A14" s="50" t="s">
        <v>14</v>
      </c>
      <c r="B14" s="51"/>
      <c r="C14" s="10">
        <v>5</v>
      </c>
      <c r="D14" s="11">
        <v>1</v>
      </c>
      <c r="E14" s="12">
        <f t="shared" si="0"/>
        <v>6</v>
      </c>
      <c r="F14" s="13">
        <v>68</v>
      </c>
      <c r="G14" s="14">
        <v>1</v>
      </c>
      <c r="H14" s="15">
        <f t="shared" si="1"/>
        <v>69</v>
      </c>
      <c r="I14" s="37">
        <f t="shared" si="2"/>
        <v>13.6</v>
      </c>
      <c r="J14" s="40">
        <f t="shared" si="3"/>
        <v>1</v>
      </c>
    </row>
    <row r="15" spans="1:10" ht="17.100000000000001" customHeight="1" x14ac:dyDescent="0.3">
      <c r="A15" s="50" t="s">
        <v>15</v>
      </c>
      <c r="B15" s="51"/>
      <c r="C15" s="10">
        <v>17</v>
      </c>
      <c r="D15" s="11">
        <v>3</v>
      </c>
      <c r="E15" s="12">
        <f t="shared" si="0"/>
        <v>20</v>
      </c>
      <c r="F15" s="13">
        <v>280</v>
      </c>
      <c r="G15" s="14">
        <v>4</v>
      </c>
      <c r="H15" s="15">
        <f t="shared" si="1"/>
        <v>284</v>
      </c>
      <c r="I15" s="37">
        <f t="shared" si="2"/>
        <v>16.470588235294116</v>
      </c>
      <c r="J15" s="40">
        <f t="shared" si="3"/>
        <v>1.3333333333333333</v>
      </c>
    </row>
    <row r="16" spans="1:10" ht="17.100000000000001" customHeight="1" x14ac:dyDescent="0.3">
      <c r="A16" s="50" t="s">
        <v>16</v>
      </c>
      <c r="B16" s="51"/>
      <c r="C16" s="10">
        <v>23</v>
      </c>
      <c r="D16" s="11"/>
      <c r="E16" s="12">
        <f t="shared" si="0"/>
        <v>23</v>
      </c>
      <c r="F16" s="13">
        <v>155</v>
      </c>
      <c r="G16" s="14"/>
      <c r="H16" s="15">
        <f t="shared" si="1"/>
        <v>155</v>
      </c>
      <c r="I16" s="37">
        <f t="shared" si="2"/>
        <v>6.7391304347826084</v>
      </c>
      <c r="J16" s="40"/>
    </row>
    <row r="17" spans="1:18" ht="17.100000000000001" customHeight="1" x14ac:dyDescent="0.3">
      <c r="A17" s="50" t="s">
        <v>17</v>
      </c>
      <c r="B17" s="51"/>
      <c r="C17" s="10">
        <v>11</v>
      </c>
      <c r="D17" s="11">
        <v>2</v>
      </c>
      <c r="E17" s="12">
        <f t="shared" si="0"/>
        <v>13</v>
      </c>
      <c r="F17" s="13">
        <v>83</v>
      </c>
      <c r="G17" s="14">
        <v>2</v>
      </c>
      <c r="H17" s="15">
        <f t="shared" si="1"/>
        <v>85</v>
      </c>
      <c r="I17" s="37">
        <f t="shared" si="2"/>
        <v>7.5454545454545459</v>
      </c>
      <c r="J17" s="40">
        <f t="shared" si="3"/>
        <v>1</v>
      </c>
    </row>
    <row r="18" spans="1:18" ht="17.100000000000001" customHeight="1" x14ac:dyDescent="0.3">
      <c r="A18" s="50" t="s">
        <v>21</v>
      </c>
      <c r="B18" s="51"/>
      <c r="C18" s="10">
        <v>10</v>
      </c>
      <c r="D18" s="11">
        <v>2</v>
      </c>
      <c r="E18" s="12">
        <f t="shared" si="0"/>
        <v>12</v>
      </c>
      <c r="F18" s="13">
        <v>78</v>
      </c>
      <c r="G18" s="14">
        <v>2</v>
      </c>
      <c r="H18" s="15">
        <f t="shared" si="1"/>
        <v>80</v>
      </c>
      <c r="I18" s="37">
        <f t="shared" si="2"/>
        <v>7.8</v>
      </c>
      <c r="J18" s="40">
        <f t="shared" si="3"/>
        <v>1</v>
      </c>
    </row>
    <row r="19" spans="1:18" ht="17.100000000000001" customHeight="1" x14ac:dyDescent="0.3">
      <c r="A19" s="50" t="s">
        <v>22</v>
      </c>
      <c r="B19" s="51"/>
      <c r="C19" s="10">
        <v>6</v>
      </c>
      <c r="D19" s="11">
        <v>1</v>
      </c>
      <c r="E19" s="12">
        <f t="shared" si="0"/>
        <v>7</v>
      </c>
      <c r="F19" s="13">
        <v>217</v>
      </c>
      <c r="G19" s="14">
        <v>2</v>
      </c>
      <c r="H19" s="15">
        <f t="shared" si="1"/>
        <v>219</v>
      </c>
      <c r="I19" s="37">
        <f t="shared" si="2"/>
        <v>36.166666666666664</v>
      </c>
      <c r="J19" s="40">
        <f t="shared" si="3"/>
        <v>2</v>
      </c>
    </row>
    <row r="20" spans="1:18" ht="17.100000000000001" customHeight="1" x14ac:dyDescent="0.3">
      <c r="A20" s="50" t="s">
        <v>23</v>
      </c>
      <c r="B20" s="51"/>
      <c r="C20" s="10">
        <v>7</v>
      </c>
      <c r="D20" s="11">
        <v>1</v>
      </c>
      <c r="E20" s="12">
        <f t="shared" si="0"/>
        <v>8</v>
      </c>
      <c r="F20" s="13">
        <v>18</v>
      </c>
      <c r="G20" s="14"/>
      <c r="H20" s="15">
        <f t="shared" si="1"/>
        <v>18</v>
      </c>
      <c r="I20" s="37">
        <f t="shared" si="2"/>
        <v>2.5714285714285716</v>
      </c>
      <c r="J20" s="40">
        <f t="shared" si="3"/>
        <v>0</v>
      </c>
    </row>
    <row r="21" spans="1:18" ht="17.100000000000001" customHeight="1" x14ac:dyDescent="0.3">
      <c r="A21" s="50" t="s">
        <v>24</v>
      </c>
      <c r="B21" s="51"/>
      <c r="C21" s="10">
        <v>9</v>
      </c>
      <c r="D21" s="11">
        <v>1</v>
      </c>
      <c r="E21" s="12">
        <f t="shared" si="0"/>
        <v>10</v>
      </c>
      <c r="F21" s="13">
        <v>55</v>
      </c>
      <c r="G21" s="14">
        <v>1</v>
      </c>
      <c r="H21" s="15">
        <f t="shared" si="1"/>
        <v>56</v>
      </c>
      <c r="I21" s="37">
        <f t="shared" si="2"/>
        <v>6.1111111111111107</v>
      </c>
      <c r="J21" s="40">
        <f t="shared" si="3"/>
        <v>1</v>
      </c>
    </row>
    <row r="22" spans="1:18" ht="17.100000000000001" customHeight="1" x14ac:dyDescent="0.3">
      <c r="A22" s="50" t="s">
        <v>25</v>
      </c>
      <c r="B22" s="51"/>
      <c r="C22" s="10">
        <v>2</v>
      </c>
      <c r="D22" s="11"/>
      <c r="E22" s="12">
        <f t="shared" si="0"/>
        <v>2</v>
      </c>
      <c r="F22" s="13">
        <v>25</v>
      </c>
      <c r="G22" s="14"/>
      <c r="H22" s="15">
        <f t="shared" si="1"/>
        <v>25</v>
      </c>
      <c r="I22" s="37">
        <f t="shared" si="2"/>
        <v>12.5</v>
      </c>
      <c r="J22" s="40"/>
      <c r="R22" s="25"/>
    </row>
    <row r="23" spans="1:18" ht="17.100000000000001" customHeight="1" x14ac:dyDescent="0.3">
      <c r="A23" s="50" t="s">
        <v>26</v>
      </c>
      <c r="B23" s="51"/>
      <c r="C23" s="10">
        <v>8</v>
      </c>
      <c r="D23" s="11"/>
      <c r="E23" s="12">
        <f t="shared" si="0"/>
        <v>8</v>
      </c>
      <c r="F23" s="13">
        <v>30</v>
      </c>
      <c r="G23" s="14"/>
      <c r="H23" s="15">
        <f t="shared" si="1"/>
        <v>30</v>
      </c>
      <c r="I23" s="37">
        <f t="shared" si="2"/>
        <v>3.75</v>
      </c>
      <c r="J23" s="40"/>
    </row>
    <row r="24" spans="1:18" ht="17.100000000000001" customHeight="1" x14ac:dyDescent="0.3">
      <c r="A24" s="50" t="s">
        <v>27</v>
      </c>
      <c r="B24" s="51"/>
      <c r="C24" s="10">
        <v>6</v>
      </c>
      <c r="D24" s="11"/>
      <c r="E24" s="12">
        <f t="shared" si="0"/>
        <v>6</v>
      </c>
      <c r="F24" s="13">
        <v>14</v>
      </c>
      <c r="G24" s="14"/>
      <c r="H24" s="15">
        <f t="shared" si="1"/>
        <v>14</v>
      </c>
      <c r="I24" s="37">
        <f t="shared" si="2"/>
        <v>2.3333333333333335</v>
      </c>
      <c r="J24" s="40"/>
    </row>
    <row r="25" spans="1:18" ht="17.100000000000001" customHeight="1" x14ac:dyDescent="0.3">
      <c r="A25" s="50" t="s">
        <v>28</v>
      </c>
      <c r="B25" s="51"/>
      <c r="C25" s="10">
        <v>2</v>
      </c>
      <c r="D25" s="11"/>
      <c r="E25" s="12">
        <f t="shared" si="0"/>
        <v>2</v>
      </c>
      <c r="F25" s="13">
        <v>13</v>
      </c>
      <c r="G25" s="14"/>
      <c r="H25" s="15">
        <f t="shared" si="1"/>
        <v>13</v>
      </c>
      <c r="I25" s="37">
        <f t="shared" si="2"/>
        <v>6.5</v>
      </c>
      <c r="J25" s="40"/>
    </row>
    <row r="26" spans="1:18" ht="17.100000000000001" customHeight="1" x14ac:dyDescent="0.3">
      <c r="A26" s="50" t="s">
        <v>29</v>
      </c>
      <c r="B26" s="51"/>
      <c r="C26" s="10">
        <v>11</v>
      </c>
      <c r="D26" s="11">
        <v>1</v>
      </c>
      <c r="E26" s="12">
        <f t="shared" si="0"/>
        <v>12</v>
      </c>
      <c r="F26" s="13">
        <v>73</v>
      </c>
      <c r="G26" s="14"/>
      <c r="H26" s="15">
        <f t="shared" si="1"/>
        <v>73</v>
      </c>
      <c r="I26" s="37">
        <f t="shared" si="2"/>
        <v>6.6363636363636367</v>
      </c>
      <c r="J26" s="40">
        <f t="shared" si="3"/>
        <v>0</v>
      </c>
    </row>
    <row r="27" spans="1:18" ht="17.100000000000001" customHeight="1" x14ac:dyDescent="0.3">
      <c r="A27" s="50" t="s">
        <v>30</v>
      </c>
      <c r="B27" s="51"/>
      <c r="C27" s="10">
        <v>7</v>
      </c>
      <c r="D27" s="11">
        <v>2</v>
      </c>
      <c r="E27" s="23">
        <f t="shared" si="0"/>
        <v>9</v>
      </c>
      <c r="F27" s="13">
        <v>48</v>
      </c>
      <c r="G27" s="14"/>
      <c r="H27" s="15">
        <f t="shared" si="1"/>
        <v>48</v>
      </c>
      <c r="I27" s="37">
        <f t="shared" si="2"/>
        <v>6.8571428571428568</v>
      </c>
      <c r="J27" s="40">
        <f t="shared" si="3"/>
        <v>0</v>
      </c>
    </row>
    <row r="28" spans="1:18" ht="18.75" customHeight="1" thickBot="1" x14ac:dyDescent="0.35">
      <c r="A28" s="52" t="s">
        <v>9</v>
      </c>
      <c r="B28" s="53"/>
      <c r="C28" s="4">
        <f>SUM(C8:C27)</f>
        <v>185</v>
      </c>
      <c r="D28" s="5">
        <f>SUM(D8:D27)</f>
        <v>19</v>
      </c>
      <c r="E28" s="24">
        <f t="shared" si="0"/>
        <v>204</v>
      </c>
      <c r="F28" s="26">
        <f>SUM(F8:F27)</f>
        <v>2203</v>
      </c>
      <c r="G28" s="27">
        <f>SUM(G8:G27)</f>
        <v>25</v>
      </c>
      <c r="H28" s="39">
        <f>SUM(H8:H27)</f>
        <v>2228</v>
      </c>
      <c r="I28" s="41">
        <f t="shared" si="2"/>
        <v>11.908108108108108</v>
      </c>
      <c r="J28" s="42">
        <f t="shared" si="3"/>
        <v>1.3157894736842106</v>
      </c>
    </row>
    <row r="29" spans="1:18" ht="33" customHeight="1" thickBot="1" x14ac:dyDescent="0.35">
      <c r="A29" s="56" t="s">
        <v>38</v>
      </c>
      <c r="B29" s="57"/>
      <c r="C29" s="57"/>
      <c r="D29" s="57"/>
      <c r="E29" s="57"/>
      <c r="F29" s="57"/>
      <c r="G29" s="57"/>
      <c r="H29" s="57"/>
      <c r="I29" s="57"/>
      <c r="J29" s="57"/>
    </row>
    <row r="30" spans="1:18" ht="17.100000000000001" customHeight="1" x14ac:dyDescent="0.3">
      <c r="A30" s="58" t="s">
        <v>1</v>
      </c>
      <c r="B30" s="59"/>
      <c r="C30" s="62" t="s">
        <v>2</v>
      </c>
      <c r="D30" s="63"/>
      <c r="E30" s="64"/>
      <c r="F30" s="65" t="s">
        <v>3</v>
      </c>
      <c r="G30" s="66"/>
      <c r="H30" s="67"/>
      <c r="I30" s="65" t="s">
        <v>4</v>
      </c>
      <c r="J30" s="68"/>
    </row>
    <row r="31" spans="1:18" ht="17.100000000000001" customHeight="1" thickBot="1" x14ac:dyDescent="0.35">
      <c r="A31" s="60"/>
      <c r="B31" s="61"/>
      <c r="C31" s="1" t="s">
        <v>0</v>
      </c>
      <c r="D31" s="2" t="s">
        <v>40</v>
      </c>
      <c r="E31" s="3" t="s">
        <v>5</v>
      </c>
      <c r="F31" s="1" t="s">
        <v>0</v>
      </c>
      <c r="G31" s="2" t="s">
        <v>40</v>
      </c>
      <c r="H31" s="3" t="s">
        <v>5</v>
      </c>
      <c r="I31" s="28" t="s">
        <v>6</v>
      </c>
      <c r="J31" s="33" t="s">
        <v>41</v>
      </c>
    </row>
    <row r="32" spans="1:18" ht="17.100000000000001" customHeight="1" thickTop="1" x14ac:dyDescent="0.3">
      <c r="A32" s="54" t="s">
        <v>18</v>
      </c>
      <c r="B32" s="55"/>
      <c r="C32" s="7">
        <v>1</v>
      </c>
      <c r="D32" s="8"/>
      <c r="E32" s="9">
        <f>C32+D32</f>
        <v>1</v>
      </c>
      <c r="F32" s="43">
        <v>6</v>
      </c>
      <c r="G32" s="49"/>
      <c r="H32" s="45">
        <v>6</v>
      </c>
      <c r="I32" s="35">
        <f>F32/C32</f>
        <v>6</v>
      </c>
      <c r="J32" s="36"/>
    </row>
    <row r="33" spans="1:10" ht="17.100000000000001" customHeight="1" x14ac:dyDescent="0.3">
      <c r="A33" s="50" t="s">
        <v>19</v>
      </c>
      <c r="B33" s="51"/>
      <c r="C33" s="10">
        <v>1</v>
      </c>
      <c r="D33" s="11"/>
      <c r="E33" s="12">
        <f t="shared" ref="E33:E38" si="4">C33+D33</f>
        <v>1</v>
      </c>
      <c r="F33" s="44">
        <v>4</v>
      </c>
      <c r="G33" s="14"/>
      <c r="H33" s="46">
        <v>4</v>
      </c>
      <c r="I33" s="37">
        <f t="shared" ref="I33:I38" si="5">F33/C33</f>
        <v>4</v>
      </c>
      <c r="J33" s="34"/>
    </row>
    <row r="34" spans="1:10" ht="17.100000000000001" customHeight="1" x14ac:dyDescent="0.3">
      <c r="A34" s="50" t="s">
        <v>31</v>
      </c>
      <c r="B34" s="51"/>
      <c r="C34" s="10">
        <v>1</v>
      </c>
      <c r="D34" s="11"/>
      <c r="E34" s="12">
        <f t="shared" si="4"/>
        <v>1</v>
      </c>
      <c r="F34" s="44">
        <v>6</v>
      </c>
      <c r="G34" s="14"/>
      <c r="H34" s="46">
        <v>6</v>
      </c>
      <c r="I34" s="37">
        <f t="shared" si="5"/>
        <v>6</v>
      </c>
      <c r="J34" s="34"/>
    </row>
    <row r="35" spans="1:10" ht="17.100000000000001" customHeight="1" x14ac:dyDescent="0.3">
      <c r="A35" s="50" t="s">
        <v>32</v>
      </c>
      <c r="B35" s="51"/>
      <c r="C35" s="10">
        <v>1</v>
      </c>
      <c r="D35" s="11"/>
      <c r="E35" s="12">
        <f t="shared" si="4"/>
        <v>1</v>
      </c>
      <c r="F35" s="44">
        <v>8</v>
      </c>
      <c r="G35" s="14"/>
      <c r="H35" s="46">
        <v>8</v>
      </c>
      <c r="I35" s="37">
        <f t="shared" si="5"/>
        <v>8</v>
      </c>
      <c r="J35" s="34"/>
    </row>
    <row r="36" spans="1:10" ht="17.100000000000001" customHeight="1" x14ac:dyDescent="0.3">
      <c r="A36" s="50" t="s">
        <v>33</v>
      </c>
      <c r="B36" s="51"/>
      <c r="C36" s="10">
        <v>1</v>
      </c>
      <c r="D36" s="11"/>
      <c r="E36" s="12">
        <f t="shared" si="4"/>
        <v>1</v>
      </c>
      <c r="F36" s="44">
        <v>16</v>
      </c>
      <c r="G36" s="14"/>
      <c r="H36" s="46">
        <v>16</v>
      </c>
      <c r="I36" s="37">
        <f t="shared" si="5"/>
        <v>16</v>
      </c>
      <c r="J36" s="34"/>
    </row>
    <row r="37" spans="1:10" ht="17.100000000000001" customHeight="1" x14ac:dyDescent="0.3">
      <c r="A37" s="50" t="s">
        <v>34</v>
      </c>
      <c r="B37" s="51"/>
      <c r="C37" s="10">
        <v>2</v>
      </c>
      <c r="D37" s="11"/>
      <c r="E37" s="12">
        <f t="shared" si="4"/>
        <v>2</v>
      </c>
      <c r="F37" s="44">
        <v>15</v>
      </c>
      <c r="G37" s="14"/>
      <c r="H37" s="47">
        <v>15</v>
      </c>
      <c r="I37" s="37">
        <f t="shared" si="5"/>
        <v>7.5</v>
      </c>
      <c r="J37" s="34"/>
    </row>
    <row r="38" spans="1:10" ht="18" thickBot="1" x14ac:dyDescent="0.35">
      <c r="A38" s="52" t="s">
        <v>9</v>
      </c>
      <c r="B38" s="53"/>
      <c r="C38" s="4">
        <f>SUM(C32:C37)</f>
        <v>7</v>
      </c>
      <c r="D38" s="5"/>
      <c r="E38" s="6">
        <f t="shared" si="4"/>
        <v>7</v>
      </c>
      <c r="F38" s="26">
        <f>SUM(F32:F37)</f>
        <v>55</v>
      </c>
      <c r="G38" s="27"/>
      <c r="H38" s="48">
        <f>SUM(H32:H37)</f>
        <v>55</v>
      </c>
      <c r="I38" s="74">
        <f t="shared" si="5"/>
        <v>7.8571428571428568</v>
      </c>
      <c r="J38" s="38"/>
    </row>
    <row r="39" spans="1:10" ht="9" customHeight="1" x14ac:dyDescent="0.3"/>
    <row r="40" spans="1:10" ht="24.75" customHeight="1" x14ac:dyDescent="0.3">
      <c r="A40" s="31" t="s">
        <v>37</v>
      </c>
      <c r="B40" s="32"/>
      <c r="C40" s="32"/>
      <c r="D40" s="32"/>
      <c r="E40" s="32"/>
    </row>
    <row r="41" spans="1:10" x14ac:dyDescent="0.3">
      <c r="A41" s="32" t="s">
        <v>35</v>
      </c>
      <c r="B41" s="32"/>
      <c r="C41" s="32"/>
      <c r="D41" s="32"/>
      <c r="E41" s="32"/>
    </row>
    <row r="42" spans="1:10" x14ac:dyDescent="0.3">
      <c r="A42" s="32" t="s">
        <v>36</v>
      </c>
      <c r="B42" s="32"/>
      <c r="C42" s="32"/>
      <c r="D42" s="32"/>
      <c r="E42" s="32"/>
    </row>
  </sheetData>
  <mergeCells count="39">
    <mergeCell ref="A22:B22"/>
    <mergeCell ref="A4:J4"/>
    <mergeCell ref="C6:E6"/>
    <mergeCell ref="F6:H6"/>
    <mergeCell ref="I6:J6"/>
    <mergeCell ref="A5:J5"/>
    <mergeCell ref="A6:B7"/>
    <mergeCell ref="I30:J30"/>
    <mergeCell ref="A14:B14"/>
    <mergeCell ref="A16:B16"/>
    <mergeCell ref="A8:B8"/>
    <mergeCell ref="A10:B10"/>
    <mergeCell ref="A11:B11"/>
    <mergeCell ref="A13:B13"/>
    <mergeCell ref="A9:B9"/>
    <mergeCell ref="A12:B12"/>
    <mergeCell ref="A18:B18"/>
    <mergeCell ref="A19:B19"/>
    <mergeCell ref="A20:B20"/>
    <mergeCell ref="A23:B23"/>
    <mergeCell ref="A15:B15"/>
    <mergeCell ref="A17:B17"/>
    <mergeCell ref="A21:B21"/>
    <mergeCell ref="A24:B24"/>
    <mergeCell ref="A27:B27"/>
    <mergeCell ref="A26:B26"/>
    <mergeCell ref="A25:B25"/>
    <mergeCell ref="A38:B38"/>
    <mergeCell ref="A37:B37"/>
    <mergeCell ref="A32:B32"/>
    <mergeCell ref="A33:B33"/>
    <mergeCell ref="A34:B34"/>
    <mergeCell ref="A35:B35"/>
    <mergeCell ref="A36:B36"/>
    <mergeCell ref="A29:J29"/>
    <mergeCell ref="A28:B28"/>
    <mergeCell ref="A30:B31"/>
    <mergeCell ref="C30:E30"/>
    <mergeCell ref="F30:H30"/>
  </mergeCells>
  <phoneticPr fontId="1" type="noConversion"/>
  <pageMargins left="0.51181102362204722" right="0.51181102362204722" top="0.51181102362204722" bottom="0.23622047244094491" header="0.19685039370078741" footer="0.19685039370078741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중등접수현황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김미화</cp:lastModifiedBy>
  <cp:lastPrinted>2015-11-16T10:04:41Z</cp:lastPrinted>
  <dcterms:created xsi:type="dcterms:W3CDTF">2012-10-07T04:40:15Z</dcterms:created>
  <dcterms:modified xsi:type="dcterms:W3CDTF">2015-11-17T12:56:19Z</dcterms:modified>
</cp:coreProperties>
</file>