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등임용\2016학년도\4. 1차시험\4-1. 1일원서접수현황\2015.11.13(최종)\"/>
    </mc:Choice>
  </mc:AlternateContent>
  <bookViews>
    <workbookView xWindow="0" yWindow="0" windowWidth="28800" windowHeight="12000" firstSheet="1" activeTab="1"/>
  </bookViews>
  <sheets>
    <sheet name="results" sheetId="3" state="veryHidden" r:id="rId1"/>
    <sheet name="공립" sheetId="1" r:id="rId2"/>
  </sheets>
  <definedNames>
    <definedName name="_xlnm._FilterDatabase" localSheetId="1" hidden="1">공립!$A$5:$L$30</definedName>
    <definedName name="_xlnm.Print_Area" localSheetId="1">공립!$A$1:$K$30</definedName>
    <definedName name="_xlnm.Print_Titles" localSheetId="1">공립!$4:$5</definedName>
  </definedNames>
  <calcPr calcId="152511"/>
</workbook>
</file>

<file path=xl/calcChain.xml><?xml version="1.0" encoding="utf-8"?>
<calcChain xmlns="http://schemas.openxmlformats.org/spreadsheetml/2006/main">
  <c r="F30" i="1" l="1"/>
  <c r="G30" i="1" l="1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30" i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17" i="1" l="1"/>
  <c r="J14" i="1"/>
  <c r="J12" i="1"/>
  <c r="J29" i="1"/>
  <c r="K27" i="1"/>
  <c r="K28" i="1"/>
  <c r="I27" i="1"/>
  <c r="J27" i="1"/>
  <c r="I28" i="1"/>
  <c r="I29" i="1"/>
  <c r="J7" i="1"/>
  <c r="J13" i="1"/>
  <c r="J15" i="1"/>
  <c r="J16" i="1"/>
  <c r="J26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6" i="1"/>
  <c r="K18" i="1"/>
  <c r="K26" i="1"/>
  <c r="K19" i="1"/>
  <c r="K15" i="1"/>
  <c r="H6" i="1"/>
  <c r="H30" i="1" s="1"/>
  <c r="K30" i="1" s="1"/>
  <c r="E6" i="1"/>
  <c r="E30" i="1" s="1"/>
  <c r="K12" i="1"/>
  <c r="J30" i="1"/>
  <c r="K6" i="1" l="1"/>
  <c r="K22" i="1"/>
  <c r="K10" i="1"/>
  <c r="K25" i="1"/>
  <c r="K13" i="1"/>
  <c r="K16" i="1"/>
  <c r="K11" i="1"/>
  <c r="K9" i="1"/>
  <c r="K8" i="1"/>
  <c r="K7" i="1"/>
  <c r="K21" i="1"/>
  <c r="K20" i="1"/>
  <c r="K14" i="1"/>
  <c r="I30" i="1"/>
  <c r="K23" i="1"/>
  <c r="K29" i="1"/>
  <c r="K24" i="1"/>
  <c r="K17" i="1"/>
</calcChain>
</file>

<file path=xl/sharedStrings.xml><?xml version="1.0" encoding="utf-8"?>
<sst xmlns="http://schemas.openxmlformats.org/spreadsheetml/2006/main" count="41" uniqueCount="39">
  <si>
    <t>일반</t>
  </si>
  <si>
    <t>연번</t>
    <phoneticPr fontId="32" type="noConversion"/>
  </si>
  <si>
    <t>지원자</t>
    <phoneticPr fontId="32" type="noConversion"/>
  </si>
  <si>
    <t>계</t>
    <phoneticPr fontId="32" type="noConversion"/>
  </si>
  <si>
    <t>선발 예정 인원</t>
    <phoneticPr fontId="32" type="noConversion"/>
  </si>
  <si>
    <t>수학</t>
    <phoneticPr fontId="32" type="noConversion"/>
  </si>
  <si>
    <t>물리</t>
    <phoneticPr fontId="32" type="noConversion"/>
  </si>
  <si>
    <t>영어</t>
    <phoneticPr fontId="32" type="noConversion"/>
  </si>
  <si>
    <t>체육</t>
    <phoneticPr fontId="32" type="noConversion"/>
  </si>
  <si>
    <t>경쟁률</t>
    <phoneticPr fontId="32" type="noConversion"/>
  </si>
  <si>
    <t>일반</t>
    <phoneticPr fontId="32" type="noConversion"/>
  </si>
  <si>
    <t>합계</t>
    <phoneticPr fontId="32" type="noConversion"/>
  </si>
  <si>
    <t>국어</t>
    <phoneticPr fontId="32" type="noConversion"/>
  </si>
  <si>
    <t>역사</t>
    <phoneticPr fontId="32" type="noConversion"/>
  </si>
  <si>
    <t>화학</t>
    <phoneticPr fontId="32" type="noConversion"/>
  </si>
  <si>
    <t>지구과학</t>
    <phoneticPr fontId="32" type="noConversion"/>
  </si>
  <si>
    <t>음악</t>
    <phoneticPr fontId="32" type="noConversion"/>
  </si>
  <si>
    <t>미술</t>
    <phoneticPr fontId="32" type="noConversion"/>
  </si>
  <si>
    <t>중국어</t>
    <phoneticPr fontId="32" type="noConversion"/>
  </si>
  <si>
    <t>가정</t>
    <phoneticPr fontId="32" type="noConversion"/>
  </si>
  <si>
    <t>영양</t>
    <phoneticPr fontId="32" type="noConversion"/>
  </si>
  <si>
    <t>선발 예정 과목</t>
    <phoneticPr fontId="32" type="noConversion"/>
  </si>
  <si>
    <t>장애</t>
    <phoneticPr fontId="32" type="noConversion"/>
  </si>
  <si>
    <t>장애</t>
    <phoneticPr fontId="32" type="noConversion"/>
  </si>
  <si>
    <t>일반사회</t>
    <phoneticPr fontId="32" type="noConversion"/>
  </si>
  <si>
    <t>특수(중등)</t>
    <phoneticPr fontId="32" type="noConversion"/>
  </si>
  <si>
    <t>■ 경상북도교육청</t>
    <phoneticPr fontId="32" type="noConversion"/>
  </si>
  <si>
    <t>장애</t>
    <phoneticPr fontId="32" type="noConversion"/>
  </si>
  <si>
    <t>도덕ㆍ윤리</t>
    <phoneticPr fontId="32" type="noConversion"/>
  </si>
  <si>
    <t>식물자원ㆍ조경</t>
    <phoneticPr fontId="32" type="noConversion"/>
  </si>
  <si>
    <t>농공</t>
    <phoneticPr fontId="32" type="noConversion"/>
  </si>
  <si>
    <t>식품가공</t>
    <phoneticPr fontId="32" type="noConversion"/>
  </si>
  <si>
    <t>전기ㆍ전자ㆍ통신</t>
    <phoneticPr fontId="32" type="noConversion"/>
  </si>
  <si>
    <t>기계ㆍ금속</t>
    <phoneticPr fontId="32" type="noConversion"/>
  </si>
  <si>
    <t>조리</t>
    <phoneticPr fontId="32" type="noConversion"/>
  </si>
  <si>
    <t>보건</t>
    <phoneticPr fontId="32" type="noConversion"/>
  </si>
  <si>
    <t>전문상담</t>
    <phoneticPr fontId="32" type="noConversion"/>
  </si>
  <si>
    <t>공립 총계</t>
    <phoneticPr fontId="32" type="noConversion"/>
  </si>
  <si>
    <t>&lt;2016학년도 공립 중등교사 임용시험 지원 최종 현황&gt;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</si>
</sst>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\(0.0\);[Red]&quot;(△0.0)&quot;"/>
    <numFmt numFmtId="179" formatCode="_ &quot;₩&quot;* #,##0_ ;_ &quot;₩&quot;* \-#,##0_ ;_ &quot;₩&quot;* &quot;-&quot;_ ;_ @_ "/>
    <numFmt numFmtId="180" formatCode="_ &quot;₩&quot;* #,##0.00_ ;_ &quot;₩&quot;* \-#,##0.00_ ;_ &quot;₩&quot;* &quot;-&quot;??_ ;_ @_ "/>
    <numFmt numFmtId="181" formatCode="&quot;A$&quot;\ #,##0.0\ ;&quot;$&quot;\-#,##0.0"/>
    <numFmt numFmtId="182" formatCode="&quot;$&quot;#,##0.00;\(&quot;$&quot;#,##0.00\)"/>
    <numFmt numFmtId="183" formatCode="[Red]#,##0"/>
    <numFmt numFmtId="184" formatCode="&quot;$&quot;#,##0_);[Red]\(&quot;$&quot;#,##0\)"/>
    <numFmt numFmtId="185" formatCode="#,##0_ "/>
    <numFmt numFmtId="186" formatCode="0.00&quot; : 1&quot;"/>
    <numFmt numFmtId="187" formatCode="000\-000"/>
  </numFmts>
  <fonts count="42">
    <font>
      <sz val="11"/>
      <color theme="1"/>
      <name val="맑은 고딕"/>
      <family val="3"/>
      <charset val="129"/>
      <scheme val="minor"/>
    </font>
    <font>
      <sz val="12"/>
      <name val="HY신명조"/>
      <family val="1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color indexed="8"/>
      <name val="Impact"/>
      <family val="2"/>
    </font>
    <font>
      <sz val="10"/>
      <name val="Arial"/>
      <family val="2"/>
    </font>
    <font>
      <sz val="10"/>
      <name val="굴림체"/>
      <family val="3"/>
      <charset val="129"/>
    </font>
    <font>
      <b/>
      <sz val="12"/>
      <name val="Arial"/>
      <family val="2"/>
    </font>
    <font>
      <sz val="12"/>
      <name val="???"/>
      <family val="1"/>
    </font>
    <font>
      <sz val="12"/>
      <name val="¹ÙÅÁÃ¼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0"/>
      <color indexed="14"/>
      <name val="돋움체"/>
      <family val="3"/>
      <charset val="129"/>
    </font>
    <font>
      <sz val="11"/>
      <name val="뼻뮝"/>
      <family val="3"/>
      <charset val="129"/>
    </font>
    <font>
      <sz val="17"/>
      <name val="바탕체"/>
      <family val="1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sz val="12"/>
      <name val="Times New Roman"/>
      <family val="1"/>
    </font>
    <font>
      <sz val="12"/>
      <name val="명조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MS Sans Serif"/>
      <family val="2"/>
    </font>
    <font>
      <sz val="9"/>
      <name val="바탕체"/>
      <family val="1"/>
      <charset val="129"/>
    </font>
    <font>
      <sz val="8"/>
      <name val="Helv"/>
      <family val="2"/>
    </font>
    <font>
      <b/>
      <sz val="8"/>
      <color indexed="8"/>
      <name val="Helv"/>
      <family val="2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18"/>
      <color indexed="8"/>
      <name val="굴림체"/>
      <family val="3"/>
      <charset val="129"/>
    </font>
    <font>
      <sz val="8"/>
      <name val="맑은 고딕"/>
      <family val="3"/>
      <charset val="129"/>
      <scheme val="minor"/>
    </font>
    <font>
      <b/>
      <sz val="18"/>
      <color indexed="8"/>
      <name val="휴먼둥근헤드라인"/>
      <family val="1"/>
      <charset val="129"/>
    </font>
    <font>
      <sz val="14"/>
      <color indexed="8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3" fillId="0" borderId="0"/>
    <xf numFmtId="0" fontId="3" fillId="0" borderId="0"/>
    <xf numFmtId="0" fontId="8" fillId="0" borderId="0"/>
    <xf numFmtId="0" fontId="22" fillId="0" borderId="0"/>
    <xf numFmtId="9" fontId="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0" fontId="15" fillId="0" borderId="0"/>
    <xf numFmtId="0" fontId="26" fillId="0" borderId="0"/>
    <xf numFmtId="0" fontId="2" fillId="0" borderId="0" applyFill="0" applyBorder="0" applyAlignment="0"/>
    <xf numFmtId="0" fontId="16" fillId="0" borderId="0"/>
    <xf numFmtId="0" fontId="4" fillId="2" borderId="1">
      <alignment horizontal="center" wrapText="1"/>
    </xf>
    <xf numFmtId="38" fontId="5" fillId="0" borderId="0" applyFont="0" applyFill="0" applyBorder="0" applyAlignment="0" applyProtection="0"/>
    <xf numFmtId="182" fontId="29" fillId="0" borderId="0"/>
    <xf numFmtId="0" fontId="5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17" fillId="0" borderId="0" applyNumberFormat="0" applyAlignment="0">
      <alignment horizontal="left"/>
    </xf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15" fontId="5" fillId="0" borderId="0"/>
    <xf numFmtId="181" fontId="29" fillId="0" borderId="0"/>
    <xf numFmtId="0" fontId="18" fillId="0" borderId="0" applyNumberFormat="0" applyAlignment="0">
      <alignment horizontal="left"/>
    </xf>
    <xf numFmtId="38" fontId="19" fillId="3" borderId="0" applyNumberFormat="0" applyBorder="0" applyAlignment="0" applyProtection="0"/>
    <xf numFmtId="0" fontId="20" fillId="0" borderId="0">
      <alignment horizontal="left"/>
    </xf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19" fillId="3" borderId="4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5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3" fillId="0" borderId="0"/>
    <xf numFmtId="0" fontId="5" fillId="0" borderId="0"/>
    <xf numFmtId="10" fontId="5" fillId="0" borderId="0" applyFont="0" applyFill="0" applyBorder="0" applyAlignment="0" applyProtection="0"/>
    <xf numFmtId="30" fontId="30" fillId="0" borderId="0" applyNumberFormat="0" applyFill="0" applyBorder="0" applyAlignment="0" applyProtection="0">
      <alignment horizontal="left"/>
    </xf>
    <xf numFmtId="0" fontId="21" fillId="0" borderId="0"/>
    <xf numFmtId="40" fontId="31" fillId="0" borderId="0" applyBorder="0">
      <alignment horizontal="right"/>
    </xf>
    <xf numFmtId="0" fontId="2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3" fillId="0" borderId="0"/>
    <xf numFmtId="183" fontId="23" fillId="0" borderId="6" applyBorder="0"/>
    <xf numFmtId="0" fontId="2" fillId="0" borderId="0">
      <alignment vertical="center"/>
    </xf>
    <xf numFmtId="0" fontId="5" fillId="0" borderId="0"/>
    <xf numFmtId="4" fontId="11" fillId="0" borderId="0">
      <protection locked="0"/>
    </xf>
    <xf numFmtId="0" fontId="2" fillId="0" borderId="0">
      <protection locked="0"/>
    </xf>
    <xf numFmtId="0" fontId="3" fillId="0" borderId="0"/>
    <xf numFmtId="0" fontId="14" fillId="0" borderId="0"/>
    <xf numFmtId="41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5" fillId="0" borderId="0" xfId="73" applyFont="1" applyFill="1" applyAlignment="1">
      <alignment vertical="center"/>
    </xf>
    <xf numFmtId="0" fontId="39" fillId="4" borderId="20" xfId="73" applyNumberFormat="1" applyFont="1" applyFill="1" applyBorder="1" applyAlignment="1">
      <alignment horizontal="center" vertical="center" wrapText="1" shrinkToFit="1"/>
    </xf>
    <xf numFmtId="0" fontId="39" fillId="4" borderId="20" xfId="73" applyFont="1" applyFill="1" applyBorder="1" applyAlignment="1">
      <alignment horizontal="center" vertical="center" wrapText="1" shrinkToFit="1"/>
    </xf>
    <xf numFmtId="0" fontId="39" fillId="4" borderId="21" xfId="73" applyFont="1" applyFill="1" applyBorder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0" fontId="38" fillId="0" borderId="11" xfId="0" applyFont="1" applyFill="1" applyBorder="1" applyAlignment="1">
      <alignment vertical="center" shrinkToFit="1"/>
    </xf>
    <xf numFmtId="0" fontId="38" fillId="0" borderId="11" xfId="0" applyFont="1" applyFill="1" applyBorder="1" applyAlignment="1">
      <alignment horizontal="center" vertical="center" wrapText="1" shrinkToFit="1"/>
    </xf>
    <xf numFmtId="0" fontId="38" fillId="0" borderId="11" xfId="0" applyFont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 shrinkToFit="1"/>
    </xf>
    <xf numFmtId="0" fontId="38" fillId="0" borderId="8" xfId="0" applyFont="1" applyFill="1" applyBorder="1" applyAlignment="1">
      <alignment vertical="center" shrinkToFit="1"/>
    </xf>
    <xf numFmtId="0" fontId="38" fillId="0" borderId="8" xfId="0" applyFont="1" applyFill="1" applyBorder="1" applyAlignment="1">
      <alignment horizontal="center" vertical="center" wrapText="1" shrinkToFit="1"/>
    </xf>
    <xf numFmtId="0" fontId="38" fillId="0" borderId="8" xfId="0" applyFont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 shrinkToFit="1"/>
    </xf>
    <xf numFmtId="0" fontId="38" fillId="0" borderId="22" xfId="0" applyFont="1" applyBorder="1" applyAlignment="1">
      <alignment horizontal="center" vertical="center" shrinkToFit="1"/>
    </xf>
    <xf numFmtId="0" fontId="38" fillId="0" borderId="23" xfId="0" applyFont="1" applyFill="1" applyBorder="1" applyAlignment="1">
      <alignment vertical="center" shrinkToFit="1"/>
    </xf>
    <xf numFmtId="0" fontId="38" fillId="0" borderId="23" xfId="0" applyFont="1" applyFill="1" applyBorder="1" applyAlignment="1">
      <alignment horizontal="center" vertical="center" wrapText="1" shrinkToFit="1"/>
    </xf>
    <xf numFmtId="0" fontId="38" fillId="0" borderId="23" xfId="0" applyFont="1" applyFill="1" applyBorder="1" applyAlignment="1">
      <alignment horizontal="center" vertical="center" shrinkToFit="1"/>
    </xf>
    <xf numFmtId="0" fontId="38" fillId="0" borderId="23" xfId="0" applyFont="1" applyBorder="1" applyAlignment="1">
      <alignment horizontal="center" vertical="center" shrinkToFit="1"/>
    </xf>
    <xf numFmtId="185" fontId="40" fillId="4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38" fillId="5" borderId="11" xfId="0" applyFont="1" applyFill="1" applyBorder="1" applyAlignment="1">
      <alignment horizontal="center" vertical="center" shrinkToFit="1"/>
    </xf>
    <xf numFmtId="185" fontId="40" fillId="5" borderId="11" xfId="71" applyNumberFormat="1" applyFont="1" applyFill="1" applyBorder="1" applyAlignment="1" applyProtection="1">
      <alignment horizontal="center" vertical="center" wrapText="1" shrinkToFit="1"/>
      <protection locked="0"/>
    </xf>
    <xf numFmtId="0" fontId="38" fillId="5" borderId="8" xfId="0" applyFont="1" applyFill="1" applyBorder="1" applyAlignment="1">
      <alignment horizontal="center" vertical="center" shrinkToFit="1"/>
    </xf>
    <xf numFmtId="185" fontId="40" fillId="5" borderId="8" xfId="71" applyNumberFormat="1" applyFont="1" applyFill="1" applyBorder="1" applyAlignment="1" applyProtection="1">
      <alignment horizontal="center" vertical="center" wrapText="1" shrinkToFit="1"/>
      <protection locked="0"/>
    </xf>
    <xf numFmtId="0" fontId="38" fillId="5" borderId="23" xfId="0" applyFont="1" applyFill="1" applyBorder="1" applyAlignment="1">
      <alignment horizontal="center" vertical="center" shrinkToFit="1"/>
    </xf>
    <xf numFmtId="185" fontId="40" fillId="5" borderId="23" xfId="71" applyNumberFormat="1" applyFont="1" applyFill="1" applyBorder="1" applyAlignment="1" applyProtection="1">
      <alignment horizontal="center" vertical="center" wrapText="1" shrinkToFit="1"/>
      <protection locked="0"/>
    </xf>
    <xf numFmtId="0" fontId="38" fillId="4" borderId="14" xfId="0" applyFont="1" applyFill="1" applyBorder="1" applyAlignment="1">
      <alignment horizontal="center" vertical="center" shrinkToFit="1"/>
    </xf>
    <xf numFmtId="0" fontId="39" fillId="4" borderId="20" xfId="73" applyFont="1" applyFill="1" applyBorder="1" applyAlignment="1">
      <alignment horizontal="center" vertical="center" shrinkToFit="1"/>
    </xf>
    <xf numFmtId="0" fontId="38" fillId="4" borderId="13" xfId="0" applyFont="1" applyFill="1" applyBorder="1" applyAlignment="1">
      <alignment horizontal="center" vertical="center" shrinkToFit="1"/>
    </xf>
    <xf numFmtId="0" fontId="38" fillId="4" borderId="14" xfId="0" applyFont="1" applyFill="1" applyBorder="1" applyAlignment="1">
      <alignment horizontal="center" vertical="center" shrinkToFit="1"/>
    </xf>
    <xf numFmtId="187" fontId="37" fillId="0" borderId="0" xfId="73" applyNumberFormat="1" applyFont="1" applyFill="1" applyAlignment="1">
      <alignment horizontal="center" vertical="center" shrinkToFit="1"/>
    </xf>
    <xf numFmtId="0" fontId="39" fillId="4" borderId="17" xfId="73" applyFont="1" applyFill="1" applyBorder="1" applyAlignment="1">
      <alignment horizontal="center" vertical="center" shrinkToFit="1"/>
    </xf>
    <xf numFmtId="0" fontId="39" fillId="4" borderId="20" xfId="73" applyFont="1" applyFill="1" applyBorder="1" applyAlignment="1">
      <alignment horizontal="center" vertical="center" shrinkToFit="1"/>
    </xf>
    <xf numFmtId="0" fontId="39" fillId="4" borderId="17" xfId="73" applyFont="1" applyFill="1" applyBorder="1" applyAlignment="1">
      <alignment horizontal="center" vertical="center" wrapText="1" shrinkToFit="1"/>
    </xf>
    <xf numFmtId="0" fontId="39" fillId="4" borderId="18" xfId="73" applyFont="1" applyFill="1" applyBorder="1" applyAlignment="1">
      <alignment horizontal="center" vertical="center" wrapText="1" shrinkToFit="1"/>
    </xf>
    <xf numFmtId="0" fontId="34" fillId="0" borderId="0" xfId="0" applyFont="1" applyAlignment="1">
      <alignment horizontal="right" vertical="center"/>
    </xf>
    <xf numFmtId="0" fontId="38" fillId="4" borderId="16" xfId="0" applyFont="1" applyFill="1" applyBorder="1" applyAlignment="1">
      <alignment horizontal="center" vertical="center" shrinkToFit="1"/>
    </xf>
    <xf numFmtId="0" fontId="38" fillId="4" borderId="19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185" fontId="41" fillId="0" borderId="11" xfId="0" applyNumberFormat="1" applyFont="1" applyBorder="1" applyAlignment="1">
      <alignment horizontal="center" vertical="center" shrinkToFit="1"/>
    </xf>
    <xf numFmtId="186" fontId="41" fillId="3" borderId="11" xfId="0" applyNumberFormat="1" applyFont="1" applyFill="1" applyBorder="1" applyAlignment="1">
      <alignment horizontal="right" vertical="center" shrinkToFit="1"/>
    </xf>
    <xf numFmtId="186" fontId="41" fillId="0" borderId="11" xfId="0" applyNumberFormat="1" applyFont="1" applyBorder="1" applyAlignment="1">
      <alignment horizontal="right" vertical="center" shrinkToFit="1"/>
    </xf>
    <xf numFmtId="186" fontId="41" fillId="0" borderId="12" xfId="0" applyNumberFormat="1" applyFont="1" applyFill="1" applyBorder="1" applyAlignment="1">
      <alignment horizontal="right" vertical="center" shrinkToFit="1"/>
    </xf>
    <xf numFmtId="185" fontId="41" fillId="0" borderId="8" xfId="0" applyNumberFormat="1" applyFont="1" applyBorder="1" applyAlignment="1">
      <alignment horizontal="center" vertical="center" shrinkToFit="1"/>
    </xf>
    <xf numFmtId="186" fontId="41" fillId="3" borderId="8" xfId="0" applyNumberFormat="1" applyFont="1" applyFill="1" applyBorder="1" applyAlignment="1">
      <alignment horizontal="right" vertical="center" shrinkToFit="1"/>
    </xf>
    <xf numFmtId="186" fontId="41" fillId="0" borderId="8" xfId="0" applyNumberFormat="1" applyFont="1" applyBorder="1" applyAlignment="1">
      <alignment horizontal="right" vertical="center" shrinkToFit="1"/>
    </xf>
    <xf numFmtId="186" fontId="41" fillId="0" borderId="9" xfId="0" applyNumberFormat="1" applyFont="1" applyFill="1" applyBorder="1" applyAlignment="1">
      <alignment horizontal="right" vertical="center" shrinkToFit="1"/>
    </xf>
    <xf numFmtId="186" fontId="41" fillId="0" borderId="9" xfId="0" applyNumberFormat="1" applyFont="1" applyBorder="1" applyAlignment="1">
      <alignment horizontal="right" vertical="center" shrinkToFit="1"/>
    </xf>
    <xf numFmtId="185" fontId="41" fillId="0" borderId="23" xfId="0" applyNumberFormat="1" applyFont="1" applyBorder="1" applyAlignment="1">
      <alignment horizontal="center" vertical="center" shrinkToFit="1"/>
    </xf>
    <xf numFmtId="186" fontId="41" fillId="3" borderId="23" xfId="0" applyNumberFormat="1" applyFont="1" applyFill="1" applyBorder="1" applyAlignment="1">
      <alignment horizontal="right" vertical="center" shrinkToFit="1"/>
    </xf>
    <xf numFmtId="186" fontId="41" fillId="0" borderId="23" xfId="0" applyNumberFormat="1" applyFont="1" applyBorder="1" applyAlignment="1">
      <alignment horizontal="right" vertical="center" shrinkToFit="1"/>
    </xf>
    <xf numFmtId="186" fontId="41" fillId="0" borderId="24" xfId="0" applyNumberFormat="1" applyFont="1" applyBorder="1" applyAlignment="1">
      <alignment horizontal="right" vertical="center" shrinkToFit="1"/>
    </xf>
    <xf numFmtId="185" fontId="41" fillId="4" borderId="14" xfId="0" applyNumberFormat="1" applyFont="1" applyFill="1" applyBorder="1" applyAlignment="1">
      <alignment horizontal="center" vertical="center" shrinkToFit="1"/>
    </xf>
    <xf numFmtId="186" fontId="41" fillId="4" borderId="14" xfId="0" applyNumberFormat="1" applyFont="1" applyFill="1" applyBorder="1" applyAlignment="1">
      <alignment horizontal="center" vertical="center" shrinkToFit="1"/>
    </xf>
    <xf numFmtId="186" fontId="41" fillId="4" borderId="15" xfId="0" applyNumberFormat="1" applyFont="1" applyFill="1" applyBorder="1" applyAlignment="1">
      <alignment horizontal="center" vertical="center" shrinkToFit="1"/>
    </xf>
  </cellXfs>
  <cellStyles count="74">
    <cellStyle name="??&amp;O?&amp;H?_x0008__x000f__x0007_?_x0007__x0001__x0001_" xfId="1"/>
    <cellStyle name="??&amp;O?&amp;H?_x0008_??_x0007__x0001__x0001_" xfId="2"/>
    <cellStyle name="??_?.????" xfId="3"/>
    <cellStyle name="¤@?e_TEST-1 " xfId="4"/>
    <cellStyle name="¹éºÐÀ²_±âÅ¸" xfId="5"/>
    <cellStyle name="A¨­￠￢￠O [0]_INQUIRY ￠?￥i¨u¡AAⓒ￢Aⓒª " xfId="6"/>
    <cellStyle name="A¨­￠￢￠O_INQUIRY ￠?￥i¨u¡AAⓒ￢Aⓒª " xfId="7"/>
    <cellStyle name="ÅëÈ­ [0]_±³À°°èÈ¹¼­" xfId="8"/>
    <cellStyle name="AeE­ [0]_INQUIRY ¿μ¾÷AßAø " xfId="9"/>
    <cellStyle name="ÅëÈ­_±³À°°èÈ¹¼­" xfId="10"/>
    <cellStyle name="AeE­_INQUIRY ¿μ¾÷AßAø " xfId="11"/>
    <cellStyle name="AeE¡ⓒ [0]_INQUIRY ￠?￥i¨u¡AAⓒ￢Aⓒª " xfId="12"/>
    <cellStyle name="AeE¡ⓒ_INQUIRY ￠?￥i¨u¡AAⓒ￢Aⓒª " xfId="13"/>
    <cellStyle name="ÄÞ¸¶ [0]_±³À°°èÈ¹¼­" xfId="14"/>
    <cellStyle name="AÞ¸¶ [0]_INQUIRY ¿μ¾÷AßAø " xfId="15"/>
    <cellStyle name="ÄÞ¸¶_±³À°°èÈ¹¼­" xfId="16"/>
    <cellStyle name="AÞ¸¶_INQUIRY ¿μ¾÷AßAø " xfId="17"/>
    <cellStyle name="C¡IA¨ª_¡ic¨u¡A¨￢I¨￢¡Æ AN¡Æe " xfId="18"/>
    <cellStyle name="Ç¥ÁØ_¿ù°£¿ä¾àº¸°í" xfId="19"/>
    <cellStyle name="C￥AØ_¿μ¾÷CoE² " xfId="20"/>
    <cellStyle name="Calc Currency (0)" xfId="21"/>
    <cellStyle name="category" xfId="22"/>
    <cellStyle name="Column Heading" xfId="23"/>
    <cellStyle name="Comma [0]" xfId="24"/>
    <cellStyle name="comma zerodec" xfId="25"/>
    <cellStyle name="Comma_ SG&amp;A Bridge " xfId="26"/>
    <cellStyle name="Comm뼬_E&amp;ONW2" xfId="27"/>
    <cellStyle name="Copied" xfId="28"/>
    <cellStyle name="Currency [0]" xfId="29"/>
    <cellStyle name="Currency_ SG&amp;A Bridge " xfId="30"/>
    <cellStyle name="Currency1" xfId="31"/>
    <cellStyle name="DATE" xfId="32"/>
    <cellStyle name="Dollar (zero dec)" xfId="33"/>
    <cellStyle name="Entered" xfId="34"/>
    <cellStyle name="Grey" xfId="35"/>
    <cellStyle name="HEADER" xfId="36"/>
    <cellStyle name="Header1" xfId="37"/>
    <cellStyle name="Header2" xfId="38"/>
    <cellStyle name="Input [yellow]" xfId="39"/>
    <cellStyle name="Milliers [0]_Arabian Spec" xfId="40"/>
    <cellStyle name="Milliers_Arabian Spec" xfId="41"/>
    <cellStyle name="Model" xfId="42"/>
    <cellStyle name="Mon?aire [0]_Arabian Spec" xfId="43"/>
    <cellStyle name="Mon?aire_Arabian Spec" xfId="44"/>
    <cellStyle name="Normal - Style1" xfId="45"/>
    <cellStyle name="Normal_ SG&amp;A Bridge " xfId="46"/>
    <cellStyle name="Percent [2]" xfId="47"/>
    <cellStyle name="RevList" xfId="48"/>
    <cellStyle name="subhead" xfId="49"/>
    <cellStyle name="Subtotal" xfId="50"/>
    <cellStyle name="고정소숫점" xfId="51"/>
    <cellStyle name="고정출력1" xfId="52"/>
    <cellStyle name="고정출력2" xfId="53"/>
    <cellStyle name="날짜" xfId="54"/>
    <cellStyle name="달러" xfId="55"/>
    <cellStyle name="뒤에 오는 하이퍼링크_경기" xfId="56"/>
    <cellStyle name="똿뗦먛귟 [0.00]_NT Server " xfId="57"/>
    <cellStyle name="똿뗦먛귟_NT Server " xfId="58"/>
    <cellStyle name="믅됞 [0.00]_NT Server " xfId="59"/>
    <cellStyle name="믅됞_NT Server " xfId="60"/>
    <cellStyle name="뷭?_빟랹둴봃섟 " xfId="61"/>
    <cellStyle name="빨강" xfId="62"/>
    <cellStyle name="숫자(R)" xfId="63"/>
    <cellStyle name="스타일 1" xfId="64"/>
    <cellStyle name="자리수" xfId="65"/>
    <cellStyle name="자리수0" xfId="66"/>
    <cellStyle name="제목1" xfId="67"/>
    <cellStyle name="제목2" xfId="68"/>
    <cellStyle name="콤마 [0]" xfId="69"/>
    <cellStyle name="콤마_  종  합  " xfId="70"/>
    <cellStyle name="표준" xfId="0" builtinId="0"/>
    <cellStyle name="표준 2" xfId="71"/>
    <cellStyle name="標準_Akia(F）-8" xfId="72"/>
    <cellStyle name="표준_서울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0"/>
  <sheetViews>
    <sheetView tabSelected="1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8" sqref="K18"/>
    </sheetView>
  </sheetViews>
  <sheetFormatPr defaultRowHeight="16.5"/>
  <cols>
    <col min="1" max="1" width="6" style="2" customWidth="1"/>
    <col min="2" max="2" width="18.25" style="2" bestFit="1" customWidth="1"/>
    <col min="3" max="8" width="7.125" style="1" customWidth="1"/>
    <col min="9" max="11" width="11.625" style="1" customWidth="1"/>
    <col min="12" max="16384" width="9" style="1"/>
  </cols>
  <sheetData>
    <row r="1" spans="1:12" ht="23.2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4"/>
    </row>
    <row r="2" spans="1:12" ht="10.5" customHeight="1">
      <c r="A2" s="41"/>
      <c r="B2" s="41"/>
      <c r="C2" s="42"/>
      <c r="D2" s="42"/>
      <c r="E2" s="42"/>
      <c r="F2" s="42"/>
      <c r="G2" s="42"/>
      <c r="H2" s="42"/>
    </row>
    <row r="3" spans="1:12" ht="16.5" customHeight="1" thickBot="1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3" customFormat="1" ht="24.95" customHeight="1">
      <c r="A4" s="39" t="s">
        <v>1</v>
      </c>
      <c r="B4" s="34" t="s">
        <v>21</v>
      </c>
      <c r="C4" s="36" t="s">
        <v>4</v>
      </c>
      <c r="D4" s="36"/>
      <c r="E4" s="36"/>
      <c r="F4" s="36" t="s">
        <v>2</v>
      </c>
      <c r="G4" s="36"/>
      <c r="H4" s="36"/>
      <c r="I4" s="36" t="s">
        <v>9</v>
      </c>
      <c r="J4" s="36"/>
      <c r="K4" s="37"/>
    </row>
    <row r="5" spans="1:12" s="3" customFormat="1" ht="24.95" customHeight="1" thickBot="1">
      <c r="A5" s="40"/>
      <c r="B5" s="35"/>
      <c r="C5" s="30" t="s">
        <v>0</v>
      </c>
      <c r="D5" s="30" t="s">
        <v>27</v>
      </c>
      <c r="E5" s="30" t="s">
        <v>3</v>
      </c>
      <c r="F5" s="30" t="s">
        <v>0</v>
      </c>
      <c r="G5" s="30" t="s">
        <v>23</v>
      </c>
      <c r="H5" s="30" t="s">
        <v>3</v>
      </c>
      <c r="I5" s="5" t="s">
        <v>10</v>
      </c>
      <c r="J5" s="6" t="s">
        <v>22</v>
      </c>
      <c r="K5" s="7" t="s">
        <v>11</v>
      </c>
    </row>
    <row r="6" spans="1:12" s="3" customFormat="1" ht="24.95" customHeight="1" thickTop="1">
      <c r="A6" s="8">
        <v>1</v>
      </c>
      <c r="B6" s="9" t="s">
        <v>12</v>
      </c>
      <c r="C6" s="10">
        <v>19</v>
      </c>
      <c r="D6" s="11">
        <v>1</v>
      </c>
      <c r="E6" s="11">
        <f t="shared" ref="E6:E29" si="0">SUM(C6:D6)</f>
        <v>20</v>
      </c>
      <c r="F6" s="23">
        <v>400</v>
      </c>
      <c r="G6" s="24">
        <v>2</v>
      </c>
      <c r="H6" s="43">
        <f t="shared" ref="H6:H29" si="1">SUM(F6:G6)</f>
        <v>402</v>
      </c>
      <c r="I6" s="44">
        <f t="shared" ref="I6:K7" si="2">F6/C6</f>
        <v>21.05263157894737</v>
      </c>
      <c r="J6" s="45">
        <f t="shared" si="2"/>
        <v>2</v>
      </c>
      <c r="K6" s="46">
        <f t="shared" si="2"/>
        <v>20.100000000000001</v>
      </c>
    </row>
    <row r="7" spans="1:12" s="3" customFormat="1" ht="24.95" customHeight="1">
      <c r="A7" s="12">
        <v>2</v>
      </c>
      <c r="B7" s="13" t="s">
        <v>5</v>
      </c>
      <c r="C7" s="14">
        <v>8</v>
      </c>
      <c r="D7" s="15">
        <v>1</v>
      </c>
      <c r="E7" s="15">
        <f t="shared" si="0"/>
        <v>9</v>
      </c>
      <c r="F7" s="25">
        <v>134</v>
      </c>
      <c r="G7" s="26">
        <v>2</v>
      </c>
      <c r="H7" s="47">
        <f t="shared" si="1"/>
        <v>136</v>
      </c>
      <c r="I7" s="48">
        <f t="shared" si="2"/>
        <v>16.75</v>
      </c>
      <c r="J7" s="49">
        <f t="shared" si="2"/>
        <v>2</v>
      </c>
      <c r="K7" s="50">
        <f t="shared" si="2"/>
        <v>15.111111111111111</v>
      </c>
    </row>
    <row r="8" spans="1:12" s="3" customFormat="1" ht="24.95" customHeight="1">
      <c r="A8" s="12">
        <v>3</v>
      </c>
      <c r="B8" s="13" t="s">
        <v>6</v>
      </c>
      <c r="C8" s="14">
        <v>6</v>
      </c>
      <c r="D8" s="15"/>
      <c r="E8" s="15">
        <f t="shared" si="0"/>
        <v>6</v>
      </c>
      <c r="F8" s="25">
        <v>38</v>
      </c>
      <c r="G8" s="26"/>
      <c r="H8" s="47">
        <f t="shared" si="1"/>
        <v>38</v>
      </c>
      <c r="I8" s="48">
        <f t="shared" ref="I8:I30" si="3">F8/C8</f>
        <v>6.333333333333333</v>
      </c>
      <c r="J8" s="49"/>
      <c r="K8" s="50">
        <f t="shared" ref="K8:K30" si="4">H8/E8</f>
        <v>6.333333333333333</v>
      </c>
    </row>
    <row r="9" spans="1:12" s="3" customFormat="1" ht="24.95" customHeight="1">
      <c r="A9" s="12">
        <v>4</v>
      </c>
      <c r="B9" s="13" t="s">
        <v>14</v>
      </c>
      <c r="C9" s="14">
        <v>3</v>
      </c>
      <c r="D9" s="16"/>
      <c r="E9" s="15">
        <f t="shared" si="0"/>
        <v>3</v>
      </c>
      <c r="F9" s="25">
        <v>43</v>
      </c>
      <c r="G9" s="26"/>
      <c r="H9" s="47">
        <f t="shared" si="1"/>
        <v>43</v>
      </c>
      <c r="I9" s="48">
        <f t="shared" si="3"/>
        <v>14.333333333333334</v>
      </c>
      <c r="J9" s="49"/>
      <c r="K9" s="50">
        <f t="shared" si="4"/>
        <v>14.333333333333334</v>
      </c>
    </row>
    <row r="10" spans="1:12" s="3" customFormat="1" ht="24.95" customHeight="1">
      <c r="A10" s="12">
        <v>5</v>
      </c>
      <c r="B10" s="13" t="s">
        <v>15</v>
      </c>
      <c r="C10" s="14">
        <v>2</v>
      </c>
      <c r="D10" s="16"/>
      <c r="E10" s="15">
        <f t="shared" si="0"/>
        <v>2</v>
      </c>
      <c r="F10" s="25">
        <v>9</v>
      </c>
      <c r="G10" s="26"/>
      <c r="H10" s="47">
        <f t="shared" si="1"/>
        <v>9</v>
      </c>
      <c r="I10" s="48">
        <f t="shared" si="3"/>
        <v>4.5</v>
      </c>
      <c r="J10" s="49"/>
      <c r="K10" s="50">
        <f t="shared" si="4"/>
        <v>4.5</v>
      </c>
    </row>
    <row r="11" spans="1:12" s="3" customFormat="1" ht="24.95" customHeight="1">
      <c r="A11" s="12">
        <v>6</v>
      </c>
      <c r="B11" s="13" t="s">
        <v>24</v>
      </c>
      <c r="C11" s="14">
        <v>4</v>
      </c>
      <c r="D11" s="16"/>
      <c r="E11" s="15">
        <f t="shared" si="0"/>
        <v>4</v>
      </c>
      <c r="F11" s="25">
        <v>53</v>
      </c>
      <c r="G11" s="26"/>
      <c r="H11" s="47">
        <f t="shared" si="1"/>
        <v>53</v>
      </c>
      <c r="I11" s="48">
        <f t="shared" si="3"/>
        <v>13.25</v>
      </c>
      <c r="J11" s="49"/>
      <c r="K11" s="50">
        <f t="shared" si="4"/>
        <v>13.25</v>
      </c>
    </row>
    <row r="12" spans="1:12" s="3" customFormat="1" ht="24.95" customHeight="1">
      <c r="A12" s="12">
        <v>7</v>
      </c>
      <c r="B12" s="13" t="s">
        <v>13</v>
      </c>
      <c r="C12" s="14">
        <v>12</v>
      </c>
      <c r="D12" s="16">
        <v>1</v>
      </c>
      <c r="E12" s="15">
        <f t="shared" si="0"/>
        <v>13</v>
      </c>
      <c r="F12" s="25">
        <v>182</v>
      </c>
      <c r="G12" s="26">
        <v>0</v>
      </c>
      <c r="H12" s="47">
        <f t="shared" si="1"/>
        <v>182</v>
      </c>
      <c r="I12" s="48">
        <f t="shared" si="3"/>
        <v>15.166666666666666</v>
      </c>
      <c r="J12" s="49">
        <f t="shared" ref="J12:J17" si="5">G12/D12</f>
        <v>0</v>
      </c>
      <c r="K12" s="50">
        <f t="shared" si="4"/>
        <v>14</v>
      </c>
    </row>
    <row r="13" spans="1:12" s="3" customFormat="1" ht="24.95" customHeight="1">
      <c r="A13" s="12">
        <v>8</v>
      </c>
      <c r="B13" s="13" t="s">
        <v>28</v>
      </c>
      <c r="C13" s="14">
        <v>22</v>
      </c>
      <c r="D13" s="16">
        <v>1</v>
      </c>
      <c r="E13" s="15">
        <f t="shared" si="0"/>
        <v>23</v>
      </c>
      <c r="F13" s="25">
        <v>133</v>
      </c>
      <c r="G13" s="26">
        <v>1</v>
      </c>
      <c r="H13" s="47">
        <f t="shared" si="1"/>
        <v>134</v>
      </c>
      <c r="I13" s="48">
        <f t="shared" si="3"/>
        <v>6.0454545454545459</v>
      </c>
      <c r="J13" s="49">
        <f t="shared" si="5"/>
        <v>1</v>
      </c>
      <c r="K13" s="50">
        <f t="shared" si="4"/>
        <v>5.8260869565217392</v>
      </c>
    </row>
    <row r="14" spans="1:12" s="3" customFormat="1" ht="24.95" customHeight="1">
      <c r="A14" s="12">
        <v>9</v>
      </c>
      <c r="B14" s="13" t="s">
        <v>8</v>
      </c>
      <c r="C14" s="14">
        <v>24</v>
      </c>
      <c r="D14" s="16">
        <v>2</v>
      </c>
      <c r="E14" s="15">
        <f t="shared" si="0"/>
        <v>26</v>
      </c>
      <c r="F14" s="25">
        <v>193</v>
      </c>
      <c r="G14" s="26">
        <v>14</v>
      </c>
      <c r="H14" s="47">
        <f t="shared" si="1"/>
        <v>207</v>
      </c>
      <c r="I14" s="48">
        <f t="shared" si="3"/>
        <v>8.0416666666666661</v>
      </c>
      <c r="J14" s="49">
        <f t="shared" si="5"/>
        <v>7</v>
      </c>
      <c r="K14" s="50">
        <f t="shared" si="4"/>
        <v>7.9615384615384617</v>
      </c>
    </row>
    <row r="15" spans="1:12" s="3" customFormat="1" ht="24.95" customHeight="1">
      <c r="A15" s="12">
        <v>10</v>
      </c>
      <c r="B15" s="13" t="s">
        <v>16</v>
      </c>
      <c r="C15" s="14">
        <v>15</v>
      </c>
      <c r="D15" s="16">
        <v>1</v>
      </c>
      <c r="E15" s="15">
        <f t="shared" si="0"/>
        <v>16</v>
      </c>
      <c r="F15" s="25">
        <v>92</v>
      </c>
      <c r="G15" s="26">
        <v>0</v>
      </c>
      <c r="H15" s="47">
        <f t="shared" si="1"/>
        <v>92</v>
      </c>
      <c r="I15" s="48">
        <f t="shared" si="3"/>
        <v>6.1333333333333337</v>
      </c>
      <c r="J15" s="49">
        <f t="shared" si="5"/>
        <v>0</v>
      </c>
      <c r="K15" s="50">
        <f t="shared" si="4"/>
        <v>5.75</v>
      </c>
    </row>
    <row r="16" spans="1:12" s="3" customFormat="1" ht="24.95" customHeight="1">
      <c r="A16" s="12">
        <v>11</v>
      </c>
      <c r="B16" s="13" t="s">
        <v>17</v>
      </c>
      <c r="C16" s="14">
        <v>14</v>
      </c>
      <c r="D16" s="16">
        <v>1</v>
      </c>
      <c r="E16" s="15">
        <f t="shared" si="0"/>
        <v>15</v>
      </c>
      <c r="F16" s="25">
        <v>102</v>
      </c>
      <c r="G16" s="26">
        <v>0</v>
      </c>
      <c r="H16" s="47">
        <f t="shared" si="1"/>
        <v>102</v>
      </c>
      <c r="I16" s="48">
        <f t="shared" si="3"/>
        <v>7.2857142857142856</v>
      </c>
      <c r="J16" s="49">
        <f t="shared" si="5"/>
        <v>0</v>
      </c>
      <c r="K16" s="50">
        <f t="shared" si="4"/>
        <v>6.8</v>
      </c>
    </row>
    <row r="17" spans="1:11" s="3" customFormat="1" ht="24.95" customHeight="1">
      <c r="A17" s="12">
        <v>12</v>
      </c>
      <c r="B17" s="13" t="s">
        <v>7</v>
      </c>
      <c r="C17" s="14">
        <v>13</v>
      </c>
      <c r="D17" s="16">
        <v>1</v>
      </c>
      <c r="E17" s="15">
        <f t="shared" si="0"/>
        <v>14</v>
      </c>
      <c r="F17" s="25">
        <v>340</v>
      </c>
      <c r="G17" s="26">
        <v>0</v>
      </c>
      <c r="H17" s="47">
        <f t="shared" si="1"/>
        <v>340</v>
      </c>
      <c r="I17" s="48">
        <f t="shared" si="3"/>
        <v>26.153846153846153</v>
      </c>
      <c r="J17" s="49">
        <f t="shared" si="5"/>
        <v>0</v>
      </c>
      <c r="K17" s="50">
        <f t="shared" si="4"/>
        <v>24.285714285714285</v>
      </c>
    </row>
    <row r="18" spans="1:11" s="3" customFormat="1" ht="24.95" customHeight="1">
      <c r="A18" s="12">
        <v>13</v>
      </c>
      <c r="B18" s="13" t="s">
        <v>18</v>
      </c>
      <c r="C18" s="14">
        <v>3</v>
      </c>
      <c r="D18" s="16"/>
      <c r="E18" s="15">
        <f t="shared" si="0"/>
        <v>3</v>
      </c>
      <c r="F18" s="25">
        <v>19</v>
      </c>
      <c r="G18" s="26"/>
      <c r="H18" s="47">
        <f t="shared" si="1"/>
        <v>19</v>
      </c>
      <c r="I18" s="48">
        <f t="shared" si="3"/>
        <v>6.333333333333333</v>
      </c>
      <c r="J18" s="49"/>
      <c r="K18" s="51">
        <f t="shared" si="4"/>
        <v>6.333333333333333</v>
      </c>
    </row>
    <row r="19" spans="1:11" s="3" customFormat="1" ht="24.95" customHeight="1">
      <c r="A19" s="12">
        <v>14</v>
      </c>
      <c r="B19" s="13" t="s">
        <v>19</v>
      </c>
      <c r="C19" s="14">
        <v>6</v>
      </c>
      <c r="D19" s="16"/>
      <c r="E19" s="15">
        <f t="shared" si="0"/>
        <v>6</v>
      </c>
      <c r="F19" s="25">
        <v>31</v>
      </c>
      <c r="G19" s="26"/>
      <c r="H19" s="47">
        <f t="shared" si="1"/>
        <v>31</v>
      </c>
      <c r="I19" s="48">
        <f t="shared" si="3"/>
        <v>5.166666666666667</v>
      </c>
      <c r="J19" s="49"/>
      <c r="K19" s="51">
        <f t="shared" si="4"/>
        <v>5.166666666666667</v>
      </c>
    </row>
    <row r="20" spans="1:11" s="3" customFormat="1" ht="24.95" customHeight="1">
      <c r="A20" s="12">
        <v>15</v>
      </c>
      <c r="B20" s="13" t="s">
        <v>29</v>
      </c>
      <c r="C20" s="14">
        <v>4</v>
      </c>
      <c r="D20" s="16"/>
      <c r="E20" s="15">
        <f t="shared" si="0"/>
        <v>4</v>
      </c>
      <c r="F20" s="25">
        <v>50</v>
      </c>
      <c r="G20" s="26"/>
      <c r="H20" s="47">
        <f t="shared" si="1"/>
        <v>50</v>
      </c>
      <c r="I20" s="48">
        <f t="shared" si="3"/>
        <v>12.5</v>
      </c>
      <c r="J20" s="49"/>
      <c r="K20" s="51">
        <f t="shared" si="4"/>
        <v>12.5</v>
      </c>
    </row>
    <row r="21" spans="1:11" s="3" customFormat="1" ht="24.95" customHeight="1">
      <c r="A21" s="12">
        <v>16</v>
      </c>
      <c r="B21" s="13" t="s">
        <v>30</v>
      </c>
      <c r="C21" s="14">
        <v>2</v>
      </c>
      <c r="D21" s="16"/>
      <c r="E21" s="15">
        <f t="shared" si="0"/>
        <v>2</v>
      </c>
      <c r="F21" s="25">
        <v>2</v>
      </c>
      <c r="G21" s="26"/>
      <c r="H21" s="47">
        <f t="shared" si="1"/>
        <v>2</v>
      </c>
      <c r="I21" s="48">
        <f t="shared" si="3"/>
        <v>1</v>
      </c>
      <c r="J21" s="49"/>
      <c r="K21" s="51">
        <f t="shared" si="4"/>
        <v>1</v>
      </c>
    </row>
    <row r="22" spans="1:11" s="3" customFormat="1" ht="24.95" customHeight="1">
      <c r="A22" s="12">
        <v>17</v>
      </c>
      <c r="B22" s="13" t="s">
        <v>31</v>
      </c>
      <c r="C22" s="14">
        <v>3</v>
      </c>
      <c r="D22" s="16"/>
      <c r="E22" s="15">
        <f t="shared" si="0"/>
        <v>3</v>
      </c>
      <c r="F22" s="25">
        <v>17</v>
      </c>
      <c r="G22" s="26"/>
      <c r="H22" s="47">
        <f t="shared" si="1"/>
        <v>17</v>
      </c>
      <c r="I22" s="48">
        <f t="shared" si="3"/>
        <v>5.666666666666667</v>
      </c>
      <c r="J22" s="49"/>
      <c r="K22" s="51">
        <f t="shared" si="4"/>
        <v>5.666666666666667</v>
      </c>
    </row>
    <row r="23" spans="1:11" s="3" customFormat="1" ht="24.95" customHeight="1">
      <c r="A23" s="12">
        <v>18</v>
      </c>
      <c r="B23" s="13" t="s">
        <v>32</v>
      </c>
      <c r="C23" s="14">
        <v>8</v>
      </c>
      <c r="D23" s="16"/>
      <c r="E23" s="15">
        <f t="shared" si="0"/>
        <v>8</v>
      </c>
      <c r="F23" s="25">
        <v>33</v>
      </c>
      <c r="G23" s="26"/>
      <c r="H23" s="47">
        <f t="shared" si="1"/>
        <v>33</v>
      </c>
      <c r="I23" s="48">
        <f t="shared" si="3"/>
        <v>4.125</v>
      </c>
      <c r="J23" s="49"/>
      <c r="K23" s="51">
        <f t="shared" si="4"/>
        <v>4.125</v>
      </c>
    </row>
    <row r="24" spans="1:11" s="3" customFormat="1" ht="24.95" customHeight="1">
      <c r="A24" s="12">
        <v>19</v>
      </c>
      <c r="B24" s="13" t="s">
        <v>33</v>
      </c>
      <c r="C24" s="14">
        <v>5</v>
      </c>
      <c r="D24" s="16"/>
      <c r="E24" s="15">
        <f t="shared" si="0"/>
        <v>5</v>
      </c>
      <c r="F24" s="25">
        <v>17</v>
      </c>
      <c r="G24" s="26"/>
      <c r="H24" s="47">
        <f t="shared" si="1"/>
        <v>17</v>
      </c>
      <c r="I24" s="48">
        <f t="shared" si="3"/>
        <v>3.4</v>
      </c>
      <c r="J24" s="49"/>
      <c r="K24" s="51">
        <f t="shared" si="4"/>
        <v>3.4</v>
      </c>
    </row>
    <row r="25" spans="1:11" s="3" customFormat="1" ht="24.95" customHeight="1">
      <c r="A25" s="12">
        <v>20</v>
      </c>
      <c r="B25" s="13" t="s">
        <v>34</v>
      </c>
      <c r="C25" s="14">
        <v>2</v>
      </c>
      <c r="D25" s="16"/>
      <c r="E25" s="15">
        <f t="shared" si="0"/>
        <v>2</v>
      </c>
      <c r="F25" s="25">
        <v>15</v>
      </c>
      <c r="G25" s="26"/>
      <c r="H25" s="47">
        <f t="shared" si="1"/>
        <v>15</v>
      </c>
      <c r="I25" s="48">
        <f t="shared" si="3"/>
        <v>7.5</v>
      </c>
      <c r="J25" s="49"/>
      <c r="K25" s="51">
        <f t="shared" si="4"/>
        <v>7.5</v>
      </c>
    </row>
    <row r="26" spans="1:11" s="3" customFormat="1" ht="24.95" customHeight="1">
      <c r="A26" s="12">
        <v>21</v>
      </c>
      <c r="B26" s="13" t="s">
        <v>35</v>
      </c>
      <c r="C26" s="14">
        <v>19</v>
      </c>
      <c r="D26" s="16">
        <v>1</v>
      </c>
      <c r="E26" s="15">
        <f t="shared" si="0"/>
        <v>20</v>
      </c>
      <c r="F26" s="25">
        <v>78</v>
      </c>
      <c r="G26" s="26">
        <v>0</v>
      </c>
      <c r="H26" s="47">
        <f t="shared" si="1"/>
        <v>78</v>
      </c>
      <c r="I26" s="48">
        <f t="shared" si="3"/>
        <v>4.1052631578947372</v>
      </c>
      <c r="J26" s="49">
        <f>G26/D26</f>
        <v>0</v>
      </c>
      <c r="K26" s="51">
        <f t="shared" si="4"/>
        <v>3.9</v>
      </c>
    </row>
    <row r="27" spans="1:11" s="3" customFormat="1" ht="24.95" customHeight="1">
      <c r="A27" s="12">
        <v>22</v>
      </c>
      <c r="B27" s="13" t="s">
        <v>36</v>
      </c>
      <c r="C27" s="14">
        <v>11</v>
      </c>
      <c r="D27" s="16">
        <v>1</v>
      </c>
      <c r="E27" s="15">
        <f t="shared" si="0"/>
        <v>12</v>
      </c>
      <c r="F27" s="25">
        <v>68</v>
      </c>
      <c r="G27" s="26">
        <v>2</v>
      </c>
      <c r="H27" s="47">
        <f t="shared" si="1"/>
        <v>70</v>
      </c>
      <c r="I27" s="48">
        <f t="shared" si="3"/>
        <v>6.1818181818181817</v>
      </c>
      <c r="J27" s="49">
        <f>G27/D27</f>
        <v>2</v>
      </c>
      <c r="K27" s="51">
        <f t="shared" si="4"/>
        <v>5.833333333333333</v>
      </c>
    </row>
    <row r="28" spans="1:11" s="3" customFormat="1" ht="24.95" customHeight="1">
      <c r="A28" s="12">
        <v>23</v>
      </c>
      <c r="B28" s="13" t="s">
        <v>20</v>
      </c>
      <c r="C28" s="14">
        <v>4</v>
      </c>
      <c r="D28" s="16"/>
      <c r="E28" s="15">
        <f t="shared" si="0"/>
        <v>4</v>
      </c>
      <c r="F28" s="25">
        <v>30</v>
      </c>
      <c r="G28" s="26"/>
      <c r="H28" s="47">
        <f t="shared" si="1"/>
        <v>30</v>
      </c>
      <c r="I28" s="48">
        <f t="shared" si="3"/>
        <v>7.5</v>
      </c>
      <c r="J28" s="49"/>
      <c r="K28" s="51">
        <f t="shared" si="4"/>
        <v>7.5</v>
      </c>
    </row>
    <row r="29" spans="1:11" s="3" customFormat="1" ht="24.95" customHeight="1">
      <c r="A29" s="17">
        <v>24</v>
      </c>
      <c r="B29" s="18" t="s">
        <v>25</v>
      </c>
      <c r="C29" s="19">
        <v>18</v>
      </c>
      <c r="D29" s="20">
        <v>1</v>
      </c>
      <c r="E29" s="21">
        <f t="shared" si="0"/>
        <v>19</v>
      </c>
      <c r="F29" s="27">
        <v>147</v>
      </c>
      <c r="G29" s="28">
        <v>3</v>
      </c>
      <c r="H29" s="52">
        <f t="shared" si="1"/>
        <v>150</v>
      </c>
      <c r="I29" s="53">
        <f t="shared" si="3"/>
        <v>8.1666666666666661</v>
      </c>
      <c r="J29" s="54">
        <f>G29/D29</f>
        <v>3</v>
      </c>
      <c r="K29" s="55">
        <f t="shared" si="4"/>
        <v>7.8947368421052628</v>
      </c>
    </row>
    <row r="30" spans="1:11" s="3" customFormat="1" ht="24.95" customHeight="1" thickBot="1">
      <c r="A30" s="31" t="s">
        <v>37</v>
      </c>
      <c r="B30" s="32"/>
      <c r="C30" s="29">
        <f>SUM(C6:C29)</f>
        <v>227</v>
      </c>
      <c r="D30" s="29">
        <f t="shared" ref="D30:H30" si="6">SUM(D6:D29)</f>
        <v>12</v>
      </c>
      <c r="E30" s="29">
        <f t="shared" si="6"/>
        <v>239</v>
      </c>
      <c r="F30" s="22">
        <f>SUM(F6:F29)</f>
        <v>2226</v>
      </c>
      <c r="G30" s="22">
        <f>SUM(G6:G29)</f>
        <v>24</v>
      </c>
      <c r="H30" s="56">
        <f t="shared" si="6"/>
        <v>2250</v>
      </c>
      <c r="I30" s="57">
        <f t="shared" si="3"/>
        <v>9.8061674008810567</v>
      </c>
      <c r="J30" s="57">
        <f>G30/D30</f>
        <v>2</v>
      </c>
      <c r="K30" s="58">
        <f t="shared" si="4"/>
        <v>9.4142259414225933</v>
      </c>
    </row>
  </sheetData>
  <autoFilter ref="A5:L30"/>
  <mergeCells count="9">
    <mergeCell ref="A30:B30"/>
    <mergeCell ref="A1:K1"/>
    <mergeCell ref="B4:B5"/>
    <mergeCell ref="I4:K4"/>
    <mergeCell ref="C4:E4"/>
    <mergeCell ref="F4:H4"/>
    <mergeCell ref="A3:K3"/>
    <mergeCell ref="A4:A5"/>
    <mergeCell ref="A2:H2"/>
  </mergeCells>
  <phoneticPr fontId="32" type="noConversion"/>
  <printOptions horizontalCentered="1"/>
  <pageMargins left="0.39370078740157483" right="0.35433070866141736" top="0.74803149606299213" bottom="0.39370078740157483" header="0.47244094488188981" footer="0.59055118110236227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공립</vt:lpstr>
      <vt:lpstr>공립!Print_Area</vt:lpstr>
      <vt:lpstr>공립!Print_Titles</vt:lpstr>
    </vt:vector>
  </TitlesOfParts>
  <Company>Samsung Electronics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노용근</dc:creator>
  <cp:lastModifiedBy>user</cp:lastModifiedBy>
  <cp:lastPrinted>2015-11-16T11:22:36Z</cp:lastPrinted>
  <dcterms:created xsi:type="dcterms:W3CDTF">2011-09-27T00:53:01Z</dcterms:created>
  <dcterms:modified xsi:type="dcterms:W3CDTF">2015-11-18T00:38:27Z</dcterms:modified>
</cp:coreProperties>
</file>