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이동규\Desktop\J\2016학년도 공립 중등학교교사 임용후보자 선정경쟁시험 최종합격자 명단\"/>
    </mc:Choice>
  </mc:AlternateContent>
  <bookViews>
    <workbookView xWindow="360" yWindow="120" windowWidth="19320" windowHeight="11820"/>
  </bookViews>
  <sheets>
    <sheet name="2016 시행현황" sheetId="4" r:id="rId1"/>
  </sheets>
  <calcPr calcId="152511"/>
</workbook>
</file>

<file path=xl/calcChain.xml><?xml version="1.0" encoding="utf-8"?>
<calcChain xmlns="http://schemas.openxmlformats.org/spreadsheetml/2006/main">
  <c r="R27" i="4" l="1"/>
  <c r="R28" i="4"/>
  <c r="R29" i="4"/>
  <c r="R30" i="4"/>
  <c r="R31" i="4"/>
  <c r="R2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6" i="4"/>
  <c r="P32" i="4"/>
  <c r="R32" i="4" s="1"/>
  <c r="Q32" i="4"/>
  <c r="K32" i="4"/>
  <c r="L32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H32" i="4"/>
  <c r="I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E32" i="4"/>
  <c r="F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32" i="4" l="1"/>
  <c r="J32" i="4"/>
  <c r="D20" i="4" l="1"/>
  <c r="C32" i="4" l="1"/>
  <c r="B32" i="4"/>
  <c r="D31" i="4"/>
  <c r="D30" i="4"/>
  <c r="D29" i="4"/>
  <c r="D28" i="4"/>
  <c r="D27" i="4"/>
  <c r="D26" i="4"/>
  <c r="D25" i="4"/>
  <c r="D24" i="4"/>
  <c r="D23" i="4"/>
  <c r="D22" i="4"/>
  <c r="D21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32" i="4" l="1"/>
</calcChain>
</file>

<file path=xl/sharedStrings.xml><?xml version="1.0" encoding="utf-8"?>
<sst xmlns="http://schemas.openxmlformats.org/spreadsheetml/2006/main" count="59" uniqueCount="43">
  <si>
    <t>일반</t>
  </si>
  <si>
    <t>선발과목</t>
    <phoneticPr fontId="2" type="noConversion"/>
  </si>
  <si>
    <t>지원자</t>
    <phoneticPr fontId="2" type="noConversion"/>
  </si>
  <si>
    <t>계</t>
    <phoneticPr fontId="2" type="noConversion"/>
  </si>
  <si>
    <t>일반</t>
    <phoneticPr fontId="2" type="noConversion"/>
  </si>
  <si>
    <t>장애</t>
    <phoneticPr fontId="1" type="noConversion"/>
  </si>
  <si>
    <t>장애</t>
    <phoneticPr fontId="2" type="noConversion"/>
  </si>
  <si>
    <t>1차 응시인원</t>
    <phoneticPr fontId="2" type="noConversion"/>
  </si>
  <si>
    <t>1차 시험</t>
    <phoneticPr fontId="2" type="noConversion"/>
  </si>
  <si>
    <t>합격 인원</t>
    <phoneticPr fontId="1" type="noConversion"/>
  </si>
  <si>
    <t>최저합격점</t>
    <phoneticPr fontId="1" type="noConversion"/>
  </si>
  <si>
    <t>국어</t>
    <phoneticPr fontId="1" type="noConversion"/>
  </si>
  <si>
    <t>수학</t>
    <phoneticPr fontId="1" type="noConversion"/>
  </si>
  <si>
    <t>일반사회</t>
    <phoneticPr fontId="1" type="noConversion"/>
  </si>
  <si>
    <t>역사</t>
    <phoneticPr fontId="1" type="noConversion"/>
  </si>
  <si>
    <t>보건(중등)</t>
    <phoneticPr fontId="1" type="noConversion"/>
  </si>
  <si>
    <t>최종 시험</t>
    <phoneticPr fontId="2" type="noConversion"/>
  </si>
  <si>
    <t>선발 예정 인원</t>
    <phoneticPr fontId="2" type="noConversion"/>
  </si>
  <si>
    <t>보건(초등)</t>
    <phoneticPr fontId="1" type="noConversion"/>
  </si>
  <si>
    <t xml:space="preserve"> </t>
    <phoneticPr fontId="1" type="noConversion"/>
  </si>
  <si>
    <t>물리</t>
    <phoneticPr fontId="1" type="noConversion"/>
  </si>
  <si>
    <t>화학</t>
    <phoneticPr fontId="1" type="noConversion"/>
  </si>
  <si>
    <t>생물</t>
    <phoneticPr fontId="1" type="noConversion"/>
  </si>
  <si>
    <t>지구과학</t>
    <phoneticPr fontId="1" type="noConversion"/>
  </si>
  <si>
    <t>체육</t>
    <phoneticPr fontId="1" type="noConversion"/>
  </si>
  <si>
    <t>음악</t>
    <phoneticPr fontId="1" type="noConversion"/>
  </si>
  <si>
    <t>미술</t>
    <phoneticPr fontId="1" type="noConversion"/>
  </si>
  <si>
    <t>영어</t>
    <phoneticPr fontId="1" type="noConversion"/>
  </si>
  <si>
    <t>기술</t>
    <phoneticPr fontId="1" type="noConversion"/>
  </si>
  <si>
    <t>가정</t>
    <phoneticPr fontId="1" type="noConversion"/>
  </si>
  <si>
    <t>전기·전자·통신</t>
    <phoneticPr fontId="1" type="noConversion"/>
  </si>
  <si>
    <t>기계·금속</t>
    <phoneticPr fontId="1" type="noConversion"/>
  </si>
  <si>
    <t>특수국어</t>
    <phoneticPr fontId="1" type="noConversion"/>
  </si>
  <si>
    <t>특수수학</t>
    <phoneticPr fontId="1" type="noConversion"/>
  </si>
  <si>
    <t>특수음악</t>
    <phoneticPr fontId="1" type="noConversion"/>
  </si>
  <si>
    <t>합  계</t>
    <phoneticPr fontId="1" type="noConversion"/>
  </si>
  <si>
    <t>식물자원·조경</t>
    <phoneticPr fontId="1" type="noConversion"/>
  </si>
  <si>
    <t>상업정보</t>
    <phoneticPr fontId="1" type="noConversion"/>
  </si>
  <si>
    <t>특수과학</t>
    <phoneticPr fontId="1" type="noConversion"/>
  </si>
  <si>
    <t>특수사회</t>
    <phoneticPr fontId="1" type="noConversion"/>
  </si>
  <si>
    <t>특수직업교육</t>
    <phoneticPr fontId="1" type="noConversion"/>
  </si>
  <si>
    <t>※ 선발과목별 합격인원이 2명 이하인 경우 최저합격선 비공개함</t>
    <phoneticPr fontId="6" type="noConversion"/>
  </si>
  <si>
    <t>2016학년도 중등학교교사 임용후보자 선정경쟁시험 시행 현황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</si>
</sst>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"/>
    <numFmt numFmtId="177" formatCode="0.00_);[Red]\(0.00\)"/>
    <numFmt numFmtId="178" formatCode="0_);[Red]\(0\)"/>
    <numFmt numFmtId="179" formatCode="#,##0_);[Red]\(#,##0\)"/>
    <numFmt numFmtId="180" formatCode="#,##0.00_);[Red]\(#,##0.00\)"/>
  </numFmts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12"/>
      <name val="HY신명조"/>
      <family val="1"/>
      <charset val="129"/>
    </font>
    <font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0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b/>
      <sz val="18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2"/>
      <color theme="1"/>
      <name val="돋움"/>
      <family val="3"/>
      <charset val="129"/>
    </font>
    <font>
      <b/>
      <sz val="10.5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4" fillId="0" borderId="0"/>
  </cellStyleXfs>
  <cellXfs count="135">
    <xf numFmtId="0" fontId="0" fillId="0" borderId="0" xfId="0">
      <alignment vertical="center"/>
    </xf>
    <xf numFmtId="0" fontId="5" fillId="0" borderId="0" xfId="0" applyFont="1">
      <alignment vertical="center"/>
    </xf>
    <xf numFmtId="177" fontId="0" fillId="0" borderId="0" xfId="0" applyNumberFormat="1">
      <alignment vertical="center"/>
    </xf>
    <xf numFmtId="0" fontId="8" fillId="3" borderId="19" xfId="1" applyFont="1" applyFill="1" applyBorder="1" applyAlignment="1">
      <alignment horizontal="center" vertical="center" shrinkToFit="1"/>
    </xf>
    <xf numFmtId="0" fontId="8" fillId="3" borderId="20" xfId="1" applyFont="1" applyFill="1" applyBorder="1" applyAlignment="1">
      <alignment horizontal="center" vertical="center" shrinkToFit="1"/>
    </xf>
    <xf numFmtId="0" fontId="8" fillId="3" borderId="21" xfId="1" applyFont="1" applyFill="1" applyBorder="1" applyAlignment="1">
      <alignment horizontal="center" vertical="center" shrinkToFit="1"/>
    </xf>
    <xf numFmtId="0" fontId="8" fillId="3" borderId="22" xfId="1" applyFont="1" applyFill="1" applyBorder="1" applyAlignment="1">
      <alignment horizontal="center" vertical="center" shrinkToFit="1"/>
    </xf>
    <xf numFmtId="177" fontId="8" fillId="3" borderId="23" xfId="1" applyNumberFormat="1" applyFont="1" applyFill="1" applyBorder="1" applyAlignment="1">
      <alignment horizontal="center" vertical="center" wrapText="1" shrinkToFit="1"/>
    </xf>
    <xf numFmtId="177" fontId="8" fillId="3" borderId="24" xfId="1" applyNumberFormat="1" applyFont="1" applyFill="1" applyBorder="1" applyAlignment="1">
      <alignment horizontal="center" vertical="center" wrapText="1" shrinkToFit="1"/>
    </xf>
    <xf numFmtId="177" fontId="9" fillId="2" borderId="13" xfId="0" applyNumberFormat="1" applyFont="1" applyFill="1" applyBorder="1" applyAlignment="1">
      <alignment horizontal="center" vertical="center" shrinkToFit="1"/>
    </xf>
    <xf numFmtId="177" fontId="9" fillId="2" borderId="25" xfId="0" applyNumberFormat="1" applyFont="1" applyFill="1" applyBorder="1" applyAlignment="1">
      <alignment horizontal="center" vertical="center" shrinkToFit="1"/>
    </xf>
    <xf numFmtId="177" fontId="7" fillId="2" borderId="7" xfId="0" applyNumberFormat="1" applyFont="1" applyFill="1" applyBorder="1" applyAlignment="1">
      <alignment horizontal="center" vertical="center" shrinkToFit="1"/>
    </xf>
    <xf numFmtId="0" fontId="10" fillId="0" borderId="0" xfId="0" applyFont="1">
      <alignment vertical="center"/>
    </xf>
    <xf numFmtId="0" fontId="11" fillId="0" borderId="0" xfId="0" applyFont="1" applyBorder="1" applyAlignment="1">
      <alignment vertical="center"/>
    </xf>
    <xf numFmtId="177" fontId="10" fillId="0" borderId="0" xfId="0" applyNumberFormat="1" applyFont="1">
      <alignment vertical="center"/>
    </xf>
    <xf numFmtId="0" fontId="12" fillId="0" borderId="0" xfId="0" applyFont="1" applyAlignment="1">
      <alignment horizontal="left" vertical="center"/>
    </xf>
    <xf numFmtId="0" fontId="5" fillId="2" borderId="28" xfId="0" applyFont="1" applyFill="1" applyBorder="1" applyAlignment="1">
      <alignment horizontal="center" vertical="center"/>
    </xf>
    <xf numFmtId="176" fontId="5" fillId="2" borderId="28" xfId="0" applyNumberFormat="1" applyFont="1" applyFill="1" applyBorder="1" applyAlignment="1" applyProtection="1">
      <alignment horizontal="center" vertical="center" wrapText="1"/>
      <protection locked="0"/>
    </xf>
    <xf numFmtId="176" fontId="5" fillId="2" borderId="28" xfId="2" applyNumberFormat="1" applyFont="1" applyFill="1" applyBorder="1" applyAlignment="1" applyProtection="1">
      <alignment horizontal="center" vertical="center" wrapText="1"/>
      <protection locked="0"/>
    </xf>
    <xf numFmtId="176" fontId="5" fillId="2" borderId="28" xfId="0" applyNumberFormat="1" applyFont="1" applyFill="1" applyBorder="1" applyAlignment="1">
      <alignment horizontal="center" vertical="center"/>
    </xf>
    <xf numFmtId="178" fontId="5" fillId="2" borderId="28" xfId="0" applyNumberFormat="1" applyFont="1" applyFill="1" applyBorder="1" applyAlignment="1">
      <alignment horizontal="center" vertical="center" shrinkToFit="1"/>
    </xf>
    <xf numFmtId="0" fontId="5" fillId="2" borderId="17" xfId="0" applyFont="1" applyFill="1" applyBorder="1" applyAlignment="1">
      <alignment horizontal="center" vertical="center"/>
    </xf>
    <xf numFmtId="176" fontId="5" fillId="2" borderId="17" xfId="0" applyNumberFormat="1" applyFont="1" applyFill="1" applyBorder="1" applyAlignment="1" applyProtection="1">
      <alignment horizontal="center" vertical="center" wrapText="1"/>
      <protection locked="0"/>
    </xf>
    <xf numFmtId="176" fontId="5" fillId="2" borderId="17" xfId="2" applyNumberFormat="1" applyFont="1" applyFill="1" applyBorder="1" applyAlignment="1" applyProtection="1">
      <alignment horizontal="center" vertical="center" wrapText="1"/>
      <protection locked="0"/>
    </xf>
    <xf numFmtId="178" fontId="5" fillId="2" borderId="17" xfId="0" applyNumberFormat="1" applyFont="1" applyFill="1" applyBorder="1" applyAlignment="1">
      <alignment horizontal="center" vertical="center" shrinkToFit="1"/>
    </xf>
    <xf numFmtId="0" fontId="5" fillId="4" borderId="17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4" fillId="0" borderId="17" xfId="0" applyFont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center" vertical="center"/>
    </xf>
    <xf numFmtId="177" fontId="5" fillId="2" borderId="12" xfId="0" applyNumberFormat="1" applyFont="1" applyFill="1" applyBorder="1" applyAlignment="1">
      <alignment horizontal="center" vertical="center" shrinkToFit="1"/>
    </xf>
    <xf numFmtId="177" fontId="5" fillId="2" borderId="17" xfId="0" applyNumberFormat="1" applyFont="1" applyFill="1" applyBorder="1" applyAlignment="1">
      <alignment horizontal="center" vertical="center" shrinkToFit="1"/>
    </xf>
    <xf numFmtId="0" fontId="14" fillId="4" borderId="6" xfId="0" applyFont="1" applyFill="1" applyBorder="1" applyAlignment="1">
      <alignment horizontal="center" vertical="center"/>
    </xf>
    <xf numFmtId="177" fontId="9" fillId="4" borderId="29" xfId="0" applyNumberFormat="1" applyFont="1" applyFill="1" applyBorder="1" applyAlignment="1">
      <alignment horizontal="center" vertical="center" shrinkToFit="1"/>
    </xf>
    <xf numFmtId="0" fontId="15" fillId="0" borderId="30" xfId="0" applyFont="1" applyFill="1" applyBorder="1" applyAlignment="1">
      <alignment horizontal="center" vertical="center" shrinkToFit="1"/>
    </xf>
    <xf numFmtId="176" fontId="14" fillId="0" borderId="31" xfId="0" applyNumberFormat="1" applyFont="1" applyBorder="1" applyAlignment="1">
      <alignment horizontal="center" vertical="center"/>
    </xf>
    <xf numFmtId="177" fontId="7" fillId="2" borderId="31" xfId="0" applyNumberFormat="1" applyFont="1" applyFill="1" applyBorder="1" applyAlignment="1">
      <alignment horizontal="center" vertical="center" shrinkToFit="1"/>
    </xf>
    <xf numFmtId="0" fontId="5" fillId="4" borderId="33" xfId="0" applyFont="1" applyFill="1" applyBorder="1" applyAlignment="1">
      <alignment horizontal="center" vertical="center"/>
    </xf>
    <xf numFmtId="177" fontId="9" fillId="4" borderId="34" xfId="0" applyNumberFormat="1" applyFont="1" applyFill="1" applyBorder="1" applyAlignment="1">
      <alignment horizontal="center" vertical="center" shrinkToFit="1"/>
    </xf>
    <xf numFmtId="177" fontId="5" fillId="4" borderId="33" xfId="0" applyNumberFormat="1" applyFont="1" applyFill="1" applyBorder="1" applyAlignment="1">
      <alignment horizontal="center" vertical="center" shrinkToFit="1"/>
    </xf>
    <xf numFmtId="177" fontId="14" fillId="4" borderId="17" xfId="0" applyNumberFormat="1" applyFont="1" applyFill="1" applyBorder="1" applyAlignment="1">
      <alignment horizontal="center" vertical="center" shrinkToFit="1"/>
    </xf>
    <xf numFmtId="177" fontId="14" fillId="2" borderId="31" xfId="0" applyNumberFormat="1" applyFont="1" applyFill="1" applyBorder="1" applyAlignment="1">
      <alignment horizontal="center" vertical="center" shrinkToFit="1"/>
    </xf>
    <xf numFmtId="0" fontId="16" fillId="0" borderId="27" xfId="0" applyFont="1" applyBorder="1" applyAlignment="1">
      <alignment horizontal="center" vertical="center" shrinkToFit="1"/>
    </xf>
    <xf numFmtId="0" fontId="16" fillId="0" borderId="26" xfId="0" applyFont="1" applyBorder="1" applyAlignment="1">
      <alignment horizontal="center" vertical="center" shrinkToFit="1"/>
    </xf>
    <xf numFmtId="0" fontId="16" fillId="4" borderId="32" xfId="0" applyFont="1" applyFill="1" applyBorder="1" applyAlignment="1">
      <alignment horizontal="center" vertical="center" shrinkToFit="1"/>
    </xf>
    <xf numFmtId="0" fontId="16" fillId="4" borderId="26" xfId="0" applyFont="1" applyFill="1" applyBorder="1" applyAlignment="1">
      <alignment horizontal="center" vertical="center" shrinkToFit="1"/>
    </xf>
    <xf numFmtId="176" fontId="5" fillId="5" borderId="17" xfId="0" applyNumberFormat="1" applyFont="1" applyFill="1" applyBorder="1" applyAlignment="1" applyProtection="1">
      <alignment horizontal="center" vertical="center" wrapText="1"/>
      <protection locked="0"/>
    </xf>
    <xf numFmtId="176" fontId="5" fillId="5" borderId="17" xfId="2" applyNumberFormat="1" applyFont="1" applyFill="1" applyBorder="1" applyAlignment="1" applyProtection="1">
      <alignment horizontal="center" vertical="center" wrapText="1"/>
      <protection locked="0"/>
    </xf>
    <xf numFmtId="176" fontId="5" fillId="5" borderId="28" xfId="0" applyNumberFormat="1" applyFont="1" applyFill="1" applyBorder="1" applyAlignment="1">
      <alignment horizontal="center" vertical="center"/>
    </xf>
    <xf numFmtId="176" fontId="5" fillId="0" borderId="37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37" xfId="2" applyNumberFormat="1" applyFont="1" applyFill="1" applyBorder="1" applyAlignment="1" applyProtection="1">
      <alignment horizontal="center" vertical="center" wrapText="1"/>
      <protection locked="0"/>
    </xf>
    <xf numFmtId="176" fontId="5" fillId="0" borderId="31" xfId="0" applyNumberFormat="1" applyFont="1" applyFill="1" applyBorder="1" applyAlignment="1">
      <alignment horizontal="center" vertical="center"/>
    </xf>
    <xf numFmtId="176" fontId="5" fillId="2" borderId="35" xfId="0" applyNumberFormat="1" applyFont="1" applyFill="1" applyBorder="1" applyAlignment="1" applyProtection="1">
      <alignment horizontal="center" vertical="center" wrapText="1"/>
      <protection locked="0"/>
    </xf>
    <xf numFmtId="176" fontId="5" fillId="2" borderId="35" xfId="2" applyNumberFormat="1" applyFont="1" applyFill="1" applyBorder="1" applyAlignment="1" applyProtection="1">
      <alignment horizontal="center" vertical="center" wrapText="1"/>
      <protection locked="0"/>
    </xf>
    <xf numFmtId="176" fontId="5" fillId="2" borderId="36" xfId="0" applyNumberFormat="1" applyFont="1" applyFill="1" applyBorder="1" applyAlignment="1">
      <alignment horizontal="center" vertical="center"/>
    </xf>
    <xf numFmtId="176" fontId="5" fillId="5" borderId="33" xfId="0" applyNumberFormat="1" applyFont="1" applyFill="1" applyBorder="1" applyAlignment="1" applyProtection="1">
      <alignment horizontal="center" vertical="center" wrapText="1"/>
      <protection locked="0"/>
    </xf>
    <xf numFmtId="176" fontId="5" fillId="5" borderId="33" xfId="2" applyNumberFormat="1" applyFont="1" applyFill="1" applyBorder="1" applyAlignment="1" applyProtection="1">
      <alignment horizontal="center" vertical="center" wrapText="1"/>
      <protection locked="0"/>
    </xf>
    <xf numFmtId="176" fontId="5" fillId="5" borderId="33" xfId="0" applyNumberFormat="1" applyFont="1" applyFill="1" applyBorder="1" applyAlignment="1">
      <alignment horizontal="center" vertical="center"/>
    </xf>
    <xf numFmtId="179" fontId="5" fillId="2" borderId="28" xfId="0" applyNumberFormat="1" applyFont="1" applyFill="1" applyBorder="1" applyAlignment="1">
      <alignment horizontal="center" vertical="center" shrinkToFit="1"/>
    </xf>
    <xf numFmtId="178" fontId="5" fillId="5" borderId="17" xfId="0" applyNumberFormat="1" applyFont="1" applyFill="1" applyBorder="1" applyAlignment="1">
      <alignment horizontal="center" vertical="center" shrinkToFit="1"/>
    </xf>
    <xf numFmtId="179" fontId="5" fillId="5" borderId="28" xfId="0" applyNumberFormat="1" applyFont="1" applyFill="1" applyBorder="1" applyAlignment="1">
      <alignment horizontal="center" vertical="center" shrinkToFit="1"/>
    </xf>
    <xf numFmtId="179" fontId="5" fillId="2" borderId="28" xfId="0" applyNumberFormat="1" applyFont="1" applyFill="1" applyBorder="1" applyAlignment="1" applyProtection="1">
      <alignment horizontal="center" vertical="center" wrapText="1"/>
      <protection locked="0"/>
    </xf>
    <xf numFmtId="179" fontId="5" fillId="2" borderId="28" xfId="0" applyNumberFormat="1" applyFont="1" applyFill="1" applyBorder="1" applyAlignment="1">
      <alignment horizontal="center" vertical="center"/>
    </xf>
    <xf numFmtId="179" fontId="5" fillId="2" borderId="17" xfId="0" applyNumberFormat="1" applyFont="1" applyFill="1" applyBorder="1" applyAlignment="1" applyProtection="1">
      <alignment horizontal="center" vertical="center" wrapText="1"/>
      <protection locked="0"/>
    </xf>
    <xf numFmtId="179" fontId="5" fillId="5" borderId="17" xfId="0" applyNumberFormat="1" applyFont="1" applyFill="1" applyBorder="1" applyAlignment="1">
      <alignment horizontal="center" vertical="center"/>
    </xf>
    <xf numFmtId="179" fontId="5" fillId="5" borderId="28" xfId="0" applyNumberFormat="1" applyFont="1" applyFill="1" applyBorder="1" applyAlignment="1">
      <alignment horizontal="center" vertical="center"/>
    </xf>
    <xf numFmtId="179" fontId="5" fillId="5" borderId="17" xfId="0" applyNumberFormat="1" applyFont="1" applyFill="1" applyBorder="1" applyAlignment="1" applyProtection="1">
      <alignment horizontal="center" vertical="center" wrapText="1"/>
      <protection locked="0"/>
    </xf>
    <xf numFmtId="180" fontId="5" fillId="2" borderId="38" xfId="0" applyNumberFormat="1" applyFont="1" applyFill="1" applyBorder="1" applyAlignment="1">
      <alignment horizontal="center" vertical="center"/>
    </xf>
    <xf numFmtId="180" fontId="5" fillId="2" borderId="39" xfId="0" applyNumberFormat="1" applyFont="1" applyFill="1" applyBorder="1" applyAlignment="1">
      <alignment horizontal="center" vertical="center"/>
    </xf>
    <xf numFmtId="180" fontId="5" fillId="5" borderId="39" xfId="0" applyNumberFormat="1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 shrinkToFit="1"/>
    </xf>
    <xf numFmtId="0" fontId="14" fillId="4" borderId="40" xfId="0" applyFont="1" applyFill="1" applyBorder="1" applyAlignment="1">
      <alignment horizontal="center" vertical="center"/>
    </xf>
    <xf numFmtId="0" fontId="14" fillId="4" borderId="41" xfId="0" applyFont="1" applyFill="1" applyBorder="1" applyAlignment="1">
      <alignment horizontal="center" vertical="center"/>
    </xf>
    <xf numFmtId="177" fontId="5" fillId="0" borderId="17" xfId="0" applyNumberFormat="1" applyFont="1" applyFill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5" fillId="2" borderId="35" xfId="0" applyFont="1" applyFill="1" applyBorder="1" applyAlignment="1">
      <alignment horizontal="center" vertical="center"/>
    </xf>
    <xf numFmtId="178" fontId="5" fillId="2" borderId="35" xfId="0" applyNumberFormat="1" applyFont="1" applyFill="1" applyBorder="1" applyAlignment="1">
      <alignment horizontal="center" vertical="center" shrinkToFit="1"/>
    </xf>
    <xf numFmtId="179" fontId="5" fillId="2" borderId="36" xfId="0" applyNumberFormat="1" applyFont="1" applyFill="1" applyBorder="1" applyAlignment="1">
      <alignment horizontal="center" vertical="center" shrinkToFit="1"/>
    </xf>
    <xf numFmtId="179" fontId="5" fillId="2" borderId="35" xfId="0" applyNumberFormat="1" applyFont="1" applyFill="1" applyBorder="1" applyAlignment="1" applyProtection="1">
      <alignment horizontal="center" vertical="center" wrapText="1"/>
      <protection locked="0"/>
    </xf>
    <xf numFmtId="179" fontId="5" fillId="2" borderId="36" xfId="0" applyNumberFormat="1" applyFont="1" applyFill="1" applyBorder="1" applyAlignment="1">
      <alignment horizontal="center" vertical="center"/>
    </xf>
    <xf numFmtId="180" fontId="5" fillId="2" borderId="43" xfId="0" applyNumberFormat="1" applyFont="1" applyFill="1" applyBorder="1" applyAlignment="1">
      <alignment horizontal="center" vertical="center"/>
    </xf>
    <xf numFmtId="0" fontId="14" fillId="0" borderId="43" xfId="0" applyFont="1" applyFill="1" applyBorder="1" applyAlignment="1">
      <alignment horizontal="center" vertical="center" shrinkToFit="1"/>
    </xf>
    <xf numFmtId="0" fontId="14" fillId="0" borderId="35" xfId="0" applyFont="1" applyBorder="1" applyAlignment="1">
      <alignment horizontal="center" vertical="center" shrinkToFit="1"/>
    </xf>
    <xf numFmtId="177" fontId="5" fillId="2" borderId="35" xfId="0" applyNumberFormat="1" applyFont="1" applyFill="1" applyBorder="1" applyAlignment="1">
      <alignment horizontal="center" vertical="center" shrinkToFit="1"/>
    </xf>
    <xf numFmtId="177" fontId="9" fillId="2" borderId="44" xfId="0" applyNumberFormat="1" applyFont="1" applyFill="1" applyBorder="1" applyAlignment="1">
      <alignment horizontal="center" vertical="center" shrinkToFit="1"/>
    </xf>
    <xf numFmtId="178" fontId="5" fillId="5" borderId="33" xfId="0" applyNumberFormat="1" applyFont="1" applyFill="1" applyBorder="1" applyAlignment="1">
      <alignment horizontal="center" vertical="center" shrinkToFit="1"/>
    </xf>
    <xf numFmtId="179" fontId="5" fillId="5" borderId="33" xfId="0" applyNumberFormat="1" applyFont="1" applyFill="1" applyBorder="1" applyAlignment="1">
      <alignment horizontal="center" vertical="center" shrinkToFit="1"/>
    </xf>
    <xf numFmtId="179" fontId="5" fillId="5" borderId="33" xfId="0" applyNumberFormat="1" applyFont="1" applyFill="1" applyBorder="1" applyAlignment="1" applyProtection="1">
      <alignment horizontal="center" vertical="center" wrapText="1"/>
      <protection locked="0"/>
    </xf>
    <xf numFmtId="179" fontId="5" fillId="5" borderId="33" xfId="0" applyNumberFormat="1" applyFont="1" applyFill="1" applyBorder="1" applyAlignment="1">
      <alignment horizontal="center" vertical="center"/>
    </xf>
    <xf numFmtId="180" fontId="5" fillId="5" borderId="45" xfId="0" applyNumberFormat="1" applyFont="1" applyFill="1" applyBorder="1" applyAlignment="1">
      <alignment horizontal="center" vertical="center"/>
    </xf>
    <xf numFmtId="178" fontId="5" fillId="0" borderId="37" xfId="0" applyNumberFormat="1" applyFont="1" applyFill="1" applyBorder="1" applyAlignment="1">
      <alignment horizontal="center" vertical="center" shrinkToFit="1"/>
    </xf>
    <xf numFmtId="179" fontId="5" fillId="0" borderId="31" xfId="0" applyNumberFormat="1" applyFont="1" applyFill="1" applyBorder="1" applyAlignment="1">
      <alignment horizontal="center" vertical="center" shrinkToFit="1"/>
    </xf>
    <xf numFmtId="0" fontId="14" fillId="0" borderId="5" xfId="0" applyFont="1" applyBorder="1" applyAlignment="1">
      <alignment horizontal="center" vertical="center" shrinkToFit="1"/>
    </xf>
    <xf numFmtId="177" fontId="8" fillId="3" borderId="46" xfId="1" applyNumberFormat="1" applyFont="1" applyFill="1" applyBorder="1" applyAlignment="1">
      <alignment horizontal="center" vertical="center" wrapText="1" shrinkToFit="1"/>
    </xf>
    <xf numFmtId="177" fontId="9" fillId="2" borderId="47" xfId="0" applyNumberFormat="1" applyFont="1" applyFill="1" applyBorder="1" applyAlignment="1">
      <alignment horizontal="center" vertical="center" shrinkToFit="1"/>
    </xf>
    <xf numFmtId="177" fontId="9" fillId="2" borderId="38" xfId="0" applyNumberFormat="1" applyFont="1" applyFill="1" applyBorder="1" applyAlignment="1">
      <alignment horizontal="center" vertical="center" shrinkToFit="1"/>
    </xf>
    <xf numFmtId="177" fontId="9" fillId="2" borderId="39" xfId="0" applyNumberFormat="1" applyFont="1" applyFill="1" applyBorder="1" applyAlignment="1">
      <alignment horizontal="center" vertical="center" shrinkToFit="1"/>
    </xf>
    <xf numFmtId="177" fontId="9" fillId="2" borderId="43" xfId="0" applyNumberFormat="1" applyFont="1" applyFill="1" applyBorder="1" applyAlignment="1">
      <alignment horizontal="center" vertical="center" shrinkToFit="1"/>
    </xf>
    <xf numFmtId="177" fontId="9" fillId="4" borderId="45" xfId="0" applyNumberFormat="1" applyFont="1" applyFill="1" applyBorder="1" applyAlignment="1">
      <alignment horizontal="center" vertical="center" shrinkToFit="1"/>
    </xf>
    <xf numFmtId="177" fontId="9" fillId="4" borderId="39" xfId="0" applyNumberFormat="1" applyFont="1" applyFill="1" applyBorder="1" applyAlignment="1">
      <alignment horizontal="center" vertical="center" shrinkToFit="1"/>
    </xf>
    <xf numFmtId="177" fontId="7" fillId="2" borderId="48" xfId="0" applyNumberFormat="1" applyFont="1" applyFill="1" applyBorder="1" applyAlignment="1">
      <alignment horizontal="center" vertical="center" shrinkToFit="1"/>
    </xf>
    <xf numFmtId="0" fontId="8" fillId="3" borderId="49" xfId="1" applyFont="1" applyFill="1" applyBorder="1" applyAlignment="1">
      <alignment horizontal="center" vertical="center" shrinkToFit="1"/>
    </xf>
    <xf numFmtId="0" fontId="14" fillId="2" borderId="27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0" fontId="14" fillId="2" borderId="42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176" fontId="14" fillId="0" borderId="30" xfId="0" applyNumberFormat="1" applyFont="1" applyBorder="1" applyAlignment="1">
      <alignment horizontal="center" vertical="center"/>
    </xf>
    <xf numFmtId="0" fontId="14" fillId="4" borderId="50" xfId="0" applyFont="1" applyFill="1" applyBorder="1" applyAlignment="1">
      <alignment horizontal="center" vertical="center"/>
    </xf>
    <xf numFmtId="0" fontId="14" fillId="4" borderId="51" xfId="0" applyFont="1" applyFill="1" applyBorder="1" applyAlignment="1">
      <alignment horizontal="center" vertical="center"/>
    </xf>
    <xf numFmtId="0" fontId="14" fillId="4" borderId="52" xfId="0" applyFont="1" applyFill="1" applyBorder="1" applyAlignment="1">
      <alignment horizontal="center" vertical="center"/>
    </xf>
    <xf numFmtId="0" fontId="14" fillId="4" borderId="53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 shrinkToFit="1"/>
    </xf>
    <xf numFmtId="0" fontId="8" fillId="3" borderId="16" xfId="1" applyFont="1" applyFill="1" applyBorder="1" applyAlignment="1">
      <alignment horizontal="center" vertical="center" wrapText="1" shrinkToFit="1"/>
    </xf>
    <xf numFmtId="0" fontId="8" fillId="3" borderId="18" xfId="1" applyFont="1" applyFill="1" applyBorder="1" applyAlignment="1">
      <alignment horizontal="center" vertical="center" wrapText="1" shrinkToFit="1"/>
    </xf>
    <xf numFmtId="0" fontId="8" fillId="3" borderId="26" xfId="1" applyFont="1" applyFill="1" applyBorder="1" applyAlignment="1">
      <alignment horizontal="center" vertical="center" wrapText="1" shrinkToFit="1"/>
    </xf>
    <xf numFmtId="0" fontId="8" fillId="3" borderId="17" xfId="1" applyFont="1" applyFill="1" applyBorder="1" applyAlignment="1">
      <alignment horizontal="center" vertical="center" wrapText="1" shrinkToFit="1"/>
    </xf>
    <xf numFmtId="177" fontId="8" fillId="3" borderId="17" xfId="1" applyNumberFormat="1" applyFont="1" applyFill="1" applyBorder="1" applyAlignment="1">
      <alignment horizontal="center" vertical="center" wrapText="1" shrinkToFit="1"/>
    </xf>
    <xf numFmtId="177" fontId="8" fillId="3" borderId="25" xfId="1" applyNumberFormat="1" applyFont="1" applyFill="1" applyBorder="1" applyAlignment="1">
      <alignment horizontal="center" vertical="center" wrapText="1" shrinkToFit="1"/>
    </xf>
    <xf numFmtId="0" fontId="7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8" fillId="3" borderId="15" xfId="1" applyFont="1" applyFill="1" applyBorder="1" applyAlignment="1">
      <alignment horizontal="center" vertical="center" wrapText="1" shrinkToFit="1"/>
    </xf>
    <xf numFmtId="0" fontId="8" fillId="3" borderId="15" xfId="1" applyFont="1" applyFill="1" applyBorder="1" applyAlignment="1">
      <alignment horizontal="center" vertical="center" wrapText="1"/>
    </xf>
    <xf numFmtId="0" fontId="8" fillId="3" borderId="16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14" xfId="1" applyFont="1" applyFill="1" applyBorder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8" fillId="3" borderId="9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 shrinkToFit="1"/>
    </xf>
    <xf numFmtId="0" fontId="8" fillId="3" borderId="14" xfId="1" applyFont="1" applyFill="1" applyBorder="1" applyAlignment="1">
      <alignment horizontal="center" vertical="center" wrapText="1" shrinkToFit="1"/>
    </xf>
    <xf numFmtId="0" fontId="8" fillId="3" borderId="0" xfId="1" applyFont="1" applyFill="1" applyBorder="1" applyAlignment="1">
      <alignment horizontal="center" vertical="center" wrapText="1" shrinkToFit="1"/>
    </xf>
    <xf numFmtId="0" fontId="8" fillId="3" borderId="9" xfId="1" applyFont="1" applyFill="1" applyBorder="1" applyAlignment="1">
      <alignment horizontal="center" vertical="center" wrapText="1" shrinkToFit="1"/>
    </xf>
    <xf numFmtId="177" fontId="8" fillId="3" borderId="39" xfId="1" applyNumberFormat="1" applyFont="1" applyFill="1" applyBorder="1" applyAlignment="1">
      <alignment horizontal="center" vertical="center" wrapText="1" shrinkToFit="1"/>
    </xf>
  </cellXfs>
  <cellStyles count="3">
    <cellStyle name="표준" xfId="0" builtinId="0"/>
    <cellStyle name="표준 2" xfId="2"/>
    <cellStyle name="표준_서울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workbookViewId="0">
      <selection sqref="A1:T2"/>
    </sheetView>
  </sheetViews>
  <sheetFormatPr defaultRowHeight="16.5" x14ac:dyDescent="0.3"/>
  <cols>
    <col min="1" max="1" width="9.875" customWidth="1"/>
    <col min="2" max="2" width="5.75" bestFit="1" customWidth="1"/>
    <col min="3" max="3" width="4.875" customWidth="1"/>
    <col min="4" max="4" width="5.125" bestFit="1" customWidth="1"/>
    <col min="5" max="5" width="7.375" bestFit="1" customWidth="1"/>
    <col min="6" max="6" width="4.25" customWidth="1"/>
    <col min="7" max="7" width="7.375" bestFit="1" customWidth="1"/>
    <col min="8" max="8" width="7.5" bestFit="1" customWidth="1"/>
    <col min="9" max="9" width="4.625" customWidth="1"/>
    <col min="10" max="10" width="7.5" bestFit="1" customWidth="1"/>
    <col min="11" max="11" width="5.25" customWidth="1"/>
    <col min="12" max="12" width="4.625" customWidth="1"/>
    <col min="13" max="13" width="5.5" customWidth="1"/>
    <col min="14" max="14" width="8.625" style="2" customWidth="1"/>
    <col min="15" max="15" width="6.75" style="2" customWidth="1"/>
    <col min="16" max="17" width="5.75" bestFit="1" customWidth="1"/>
    <col min="18" max="18" width="5.125" bestFit="1" customWidth="1"/>
    <col min="20" max="20" width="6.5" customWidth="1"/>
  </cols>
  <sheetData>
    <row r="1" spans="1:20" ht="12.95" customHeight="1" x14ac:dyDescent="0.3">
      <c r="A1" s="112" t="s">
        <v>42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</row>
    <row r="2" spans="1:20" ht="22.5" customHeight="1" thickBot="1" x14ac:dyDescent="0.35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</row>
    <row r="3" spans="1:20" ht="16.5" customHeight="1" x14ac:dyDescent="0.3">
      <c r="A3" s="120" t="s">
        <v>1</v>
      </c>
      <c r="B3" s="124" t="s">
        <v>17</v>
      </c>
      <c r="C3" s="125"/>
      <c r="D3" s="126"/>
      <c r="E3" s="123" t="s">
        <v>2</v>
      </c>
      <c r="F3" s="114"/>
      <c r="G3" s="130"/>
      <c r="H3" s="123" t="s">
        <v>7</v>
      </c>
      <c r="I3" s="114"/>
      <c r="J3" s="130"/>
      <c r="K3" s="123" t="s">
        <v>8</v>
      </c>
      <c r="L3" s="114"/>
      <c r="M3" s="114"/>
      <c r="N3" s="114"/>
      <c r="O3" s="114"/>
      <c r="P3" s="113" t="s">
        <v>16</v>
      </c>
      <c r="Q3" s="114"/>
      <c r="R3" s="114"/>
      <c r="S3" s="114"/>
      <c r="T3" s="115"/>
    </row>
    <row r="4" spans="1:20" ht="16.5" customHeight="1" x14ac:dyDescent="0.3">
      <c r="A4" s="121"/>
      <c r="B4" s="127"/>
      <c r="C4" s="128"/>
      <c r="D4" s="129"/>
      <c r="E4" s="131"/>
      <c r="F4" s="132"/>
      <c r="G4" s="133"/>
      <c r="H4" s="131"/>
      <c r="I4" s="132"/>
      <c r="J4" s="133"/>
      <c r="K4" s="117" t="s">
        <v>9</v>
      </c>
      <c r="L4" s="117"/>
      <c r="M4" s="117"/>
      <c r="N4" s="118" t="s">
        <v>10</v>
      </c>
      <c r="O4" s="134"/>
      <c r="P4" s="116" t="s">
        <v>9</v>
      </c>
      <c r="Q4" s="117"/>
      <c r="R4" s="117"/>
      <c r="S4" s="118" t="s">
        <v>10</v>
      </c>
      <c r="T4" s="119"/>
    </row>
    <row r="5" spans="1:20" ht="16.5" customHeight="1" thickBot="1" x14ac:dyDescent="0.35">
      <c r="A5" s="122"/>
      <c r="B5" s="3" t="s">
        <v>0</v>
      </c>
      <c r="C5" s="3" t="s">
        <v>5</v>
      </c>
      <c r="D5" s="3" t="s">
        <v>3</v>
      </c>
      <c r="E5" s="3" t="s">
        <v>0</v>
      </c>
      <c r="F5" s="3" t="s">
        <v>5</v>
      </c>
      <c r="G5" s="3" t="s">
        <v>3</v>
      </c>
      <c r="H5" s="3" t="s">
        <v>0</v>
      </c>
      <c r="I5" s="3" t="s">
        <v>5</v>
      </c>
      <c r="J5" s="3" t="s">
        <v>3</v>
      </c>
      <c r="K5" s="4" t="s">
        <v>0</v>
      </c>
      <c r="L5" s="5" t="s">
        <v>5</v>
      </c>
      <c r="M5" s="6" t="s">
        <v>3</v>
      </c>
      <c r="N5" s="7" t="s">
        <v>4</v>
      </c>
      <c r="O5" s="93" t="s">
        <v>6</v>
      </c>
      <c r="P5" s="101" t="s">
        <v>0</v>
      </c>
      <c r="Q5" s="5" t="s">
        <v>5</v>
      </c>
      <c r="R5" s="6" t="s">
        <v>3</v>
      </c>
      <c r="S5" s="7" t="s">
        <v>4</v>
      </c>
      <c r="T5" s="8" t="s">
        <v>6</v>
      </c>
    </row>
    <row r="6" spans="1:20" s="1" customFormat="1" ht="14.1" customHeight="1" thickTop="1" x14ac:dyDescent="0.3">
      <c r="A6" s="42" t="s">
        <v>11</v>
      </c>
      <c r="B6" s="16">
        <v>12</v>
      </c>
      <c r="C6" s="16">
        <v>1</v>
      </c>
      <c r="D6" s="16">
        <f>B6+C6</f>
        <v>13</v>
      </c>
      <c r="E6" s="17">
        <v>371</v>
      </c>
      <c r="F6" s="18">
        <v>4</v>
      </c>
      <c r="G6" s="19">
        <f>SUM(E6:F6)</f>
        <v>375</v>
      </c>
      <c r="H6" s="20">
        <v>334</v>
      </c>
      <c r="I6" s="20">
        <v>1</v>
      </c>
      <c r="J6" s="58">
        <f>SUM(H6:I6)</f>
        <v>335</v>
      </c>
      <c r="K6" s="61">
        <v>20</v>
      </c>
      <c r="L6" s="61">
        <v>1</v>
      </c>
      <c r="M6" s="62">
        <f>SUM(K6:L6)</f>
        <v>21</v>
      </c>
      <c r="N6" s="67">
        <v>79.33</v>
      </c>
      <c r="O6" s="94"/>
      <c r="P6" s="102">
        <v>12</v>
      </c>
      <c r="Q6" s="26">
        <v>1</v>
      </c>
      <c r="R6" s="27">
        <f>SUM(P6:Q6)</f>
        <v>13</v>
      </c>
      <c r="S6" s="30">
        <v>178.47</v>
      </c>
      <c r="T6" s="9"/>
    </row>
    <row r="7" spans="1:20" s="1" customFormat="1" ht="14.1" customHeight="1" x14ac:dyDescent="0.3">
      <c r="A7" s="43" t="s">
        <v>12</v>
      </c>
      <c r="B7" s="21">
        <v>15</v>
      </c>
      <c r="C7" s="21">
        <v>1</v>
      </c>
      <c r="D7" s="21">
        <f t="shared" ref="D7:D25" si="0">B7+C7</f>
        <v>16</v>
      </c>
      <c r="E7" s="22">
        <v>289</v>
      </c>
      <c r="F7" s="23">
        <v>5</v>
      </c>
      <c r="G7" s="19">
        <f t="shared" ref="G7:G31" si="1">SUM(E7:F7)</f>
        <v>294</v>
      </c>
      <c r="H7" s="24">
        <v>263</v>
      </c>
      <c r="I7" s="24">
        <v>3</v>
      </c>
      <c r="J7" s="58">
        <f t="shared" ref="J7:J31" si="2">SUM(H7:I7)</f>
        <v>266</v>
      </c>
      <c r="K7" s="63">
        <v>25</v>
      </c>
      <c r="L7" s="63">
        <v>1</v>
      </c>
      <c r="M7" s="62">
        <f t="shared" ref="M7:M31" si="3">SUM(K7:L7)</f>
        <v>26</v>
      </c>
      <c r="N7" s="68">
        <v>55.67</v>
      </c>
      <c r="O7" s="95"/>
      <c r="P7" s="103">
        <v>15</v>
      </c>
      <c r="Q7" s="70">
        <v>1</v>
      </c>
      <c r="R7" s="28">
        <f t="shared" ref="R7:R32" si="4">SUM(P7:Q7)</f>
        <v>16</v>
      </c>
      <c r="S7" s="31">
        <v>154.53</v>
      </c>
      <c r="T7" s="10"/>
    </row>
    <row r="8" spans="1:20" s="1" customFormat="1" ht="14.1" customHeight="1" x14ac:dyDescent="0.3">
      <c r="A8" s="43" t="s">
        <v>20</v>
      </c>
      <c r="B8" s="21">
        <v>9</v>
      </c>
      <c r="C8" s="21">
        <v>1</v>
      </c>
      <c r="D8" s="21">
        <f t="shared" si="0"/>
        <v>10</v>
      </c>
      <c r="E8" s="22">
        <v>80</v>
      </c>
      <c r="F8" s="23">
        <v>2</v>
      </c>
      <c r="G8" s="19">
        <f t="shared" si="1"/>
        <v>82</v>
      </c>
      <c r="H8" s="24">
        <v>73</v>
      </c>
      <c r="I8" s="24">
        <v>2</v>
      </c>
      <c r="J8" s="58">
        <f t="shared" si="2"/>
        <v>75</v>
      </c>
      <c r="K8" s="63">
        <v>14</v>
      </c>
      <c r="L8" s="63">
        <v>0</v>
      </c>
      <c r="M8" s="62">
        <f t="shared" si="3"/>
        <v>14</v>
      </c>
      <c r="N8" s="68">
        <v>62.33</v>
      </c>
      <c r="O8" s="96"/>
      <c r="P8" s="103">
        <v>9</v>
      </c>
      <c r="Q8" s="70"/>
      <c r="R8" s="28">
        <f t="shared" si="4"/>
        <v>9</v>
      </c>
      <c r="S8" s="31">
        <v>161.32</v>
      </c>
      <c r="T8" s="10"/>
    </row>
    <row r="9" spans="1:20" s="1" customFormat="1" ht="14.1" customHeight="1" x14ac:dyDescent="0.3">
      <c r="A9" s="43" t="s">
        <v>21</v>
      </c>
      <c r="B9" s="21">
        <v>7</v>
      </c>
      <c r="C9" s="21">
        <v>1</v>
      </c>
      <c r="D9" s="21">
        <f t="shared" si="0"/>
        <v>8</v>
      </c>
      <c r="E9" s="22">
        <v>83</v>
      </c>
      <c r="F9" s="23">
        <v>1</v>
      </c>
      <c r="G9" s="19">
        <f t="shared" si="1"/>
        <v>84</v>
      </c>
      <c r="H9" s="24">
        <v>74</v>
      </c>
      <c r="I9" s="24">
        <v>1</v>
      </c>
      <c r="J9" s="58">
        <f t="shared" si="2"/>
        <v>75</v>
      </c>
      <c r="K9" s="63">
        <v>12</v>
      </c>
      <c r="L9" s="63">
        <v>1</v>
      </c>
      <c r="M9" s="62">
        <f t="shared" si="3"/>
        <v>13</v>
      </c>
      <c r="N9" s="68">
        <v>61</v>
      </c>
      <c r="O9" s="96"/>
      <c r="P9" s="103">
        <v>7</v>
      </c>
      <c r="Q9" s="70">
        <v>1</v>
      </c>
      <c r="R9" s="28">
        <f t="shared" si="4"/>
        <v>8</v>
      </c>
      <c r="S9" s="31">
        <v>159.97</v>
      </c>
      <c r="T9" s="10"/>
    </row>
    <row r="10" spans="1:20" s="1" customFormat="1" ht="14.1" customHeight="1" x14ac:dyDescent="0.3">
      <c r="A10" s="43" t="s">
        <v>22</v>
      </c>
      <c r="B10" s="21">
        <v>13</v>
      </c>
      <c r="C10" s="21">
        <v>1</v>
      </c>
      <c r="D10" s="21">
        <f t="shared" si="0"/>
        <v>14</v>
      </c>
      <c r="E10" s="22">
        <v>184</v>
      </c>
      <c r="F10" s="23">
        <v>1</v>
      </c>
      <c r="G10" s="19">
        <f t="shared" si="1"/>
        <v>185</v>
      </c>
      <c r="H10" s="24">
        <v>174</v>
      </c>
      <c r="I10" s="24">
        <v>1</v>
      </c>
      <c r="J10" s="58">
        <f t="shared" si="2"/>
        <v>175</v>
      </c>
      <c r="K10" s="63">
        <v>20</v>
      </c>
      <c r="L10" s="63">
        <v>1</v>
      </c>
      <c r="M10" s="62">
        <f t="shared" si="3"/>
        <v>21</v>
      </c>
      <c r="N10" s="68">
        <v>69.67</v>
      </c>
      <c r="O10" s="96"/>
      <c r="P10" s="103">
        <v>13</v>
      </c>
      <c r="Q10" s="70">
        <v>1</v>
      </c>
      <c r="R10" s="28">
        <f t="shared" si="4"/>
        <v>14</v>
      </c>
      <c r="S10" s="31">
        <v>169.04</v>
      </c>
      <c r="T10" s="10"/>
    </row>
    <row r="11" spans="1:20" s="1" customFormat="1" ht="14.1" customHeight="1" x14ac:dyDescent="0.3">
      <c r="A11" s="43" t="s">
        <v>23</v>
      </c>
      <c r="B11" s="21">
        <v>5</v>
      </c>
      <c r="C11" s="21"/>
      <c r="D11" s="21">
        <f t="shared" si="0"/>
        <v>5</v>
      </c>
      <c r="E11" s="22">
        <v>39</v>
      </c>
      <c r="F11" s="23"/>
      <c r="G11" s="19">
        <f t="shared" si="1"/>
        <v>39</v>
      </c>
      <c r="H11" s="24">
        <v>38</v>
      </c>
      <c r="I11" s="24"/>
      <c r="J11" s="58">
        <f t="shared" si="2"/>
        <v>38</v>
      </c>
      <c r="K11" s="63">
        <v>8</v>
      </c>
      <c r="L11" s="63"/>
      <c r="M11" s="62">
        <f t="shared" si="3"/>
        <v>8</v>
      </c>
      <c r="N11" s="68">
        <v>56.67</v>
      </c>
      <c r="O11" s="96"/>
      <c r="P11" s="103">
        <v>5</v>
      </c>
      <c r="Q11" s="70"/>
      <c r="R11" s="28">
        <f t="shared" si="4"/>
        <v>5</v>
      </c>
      <c r="S11" s="31">
        <v>160.16</v>
      </c>
      <c r="T11" s="10"/>
    </row>
    <row r="12" spans="1:20" s="1" customFormat="1" ht="14.1" customHeight="1" x14ac:dyDescent="0.3">
      <c r="A12" s="43" t="s">
        <v>13</v>
      </c>
      <c r="B12" s="21">
        <v>5</v>
      </c>
      <c r="C12" s="21">
        <v>1</v>
      </c>
      <c r="D12" s="21">
        <f t="shared" si="0"/>
        <v>6</v>
      </c>
      <c r="E12" s="22">
        <v>68</v>
      </c>
      <c r="F12" s="23">
        <v>1</v>
      </c>
      <c r="G12" s="19">
        <f t="shared" si="1"/>
        <v>69</v>
      </c>
      <c r="H12" s="24">
        <v>63</v>
      </c>
      <c r="I12" s="24">
        <v>1</v>
      </c>
      <c r="J12" s="58">
        <f t="shared" si="2"/>
        <v>64</v>
      </c>
      <c r="K12" s="63">
        <v>8</v>
      </c>
      <c r="L12" s="63">
        <v>0</v>
      </c>
      <c r="M12" s="62">
        <f t="shared" si="3"/>
        <v>8</v>
      </c>
      <c r="N12" s="68">
        <v>78.33</v>
      </c>
      <c r="O12" s="96"/>
      <c r="P12" s="103">
        <v>5</v>
      </c>
      <c r="Q12" s="70"/>
      <c r="R12" s="28">
        <f t="shared" si="4"/>
        <v>5</v>
      </c>
      <c r="S12" s="31">
        <v>173.5</v>
      </c>
      <c r="T12" s="10"/>
    </row>
    <row r="13" spans="1:20" s="1" customFormat="1" ht="14.1" customHeight="1" x14ac:dyDescent="0.3">
      <c r="A13" s="43" t="s">
        <v>14</v>
      </c>
      <c r="B13" s="21">
        <v>17</v>
      </c>
      <c r="C13" s="21">
        <v>3</v>
      </c>
      <c r="D13" s="21">
        <f t="shared" si="0"/>
        <v>20</v>
      </c>
      <c r="E13" s="22">
        <v>280</v>
      </c>
      <c r="F13" s="23">
        <v>4</v>
      </c>
      <c r="G13" s="19">
        <f t="shared" si="1"/>
        <v>284</v>
      </c>
      <c r="H13" s="24">
        <v>256</v>
      </c>
      <c r="I13" s="24">
        <v>4</v>
      </c>
      <c r="J13" s="58">
        <f t="shared" si="2"/>
        <v>260</v>
      </c>
      <c r="K13" s="63">
        <v>26</v>
      </c>
      <c r="L13" s="63">
        <v>3</v>
      </c>
      <c r="M13" s="62">
        <f t="shared" si="3"/>
        <v>29</v>
      </c>
      <c r="N13" s="68">
        <v>79</v>
      </c>
      <c r="O13" s="96">
        <v>46.67</v>
      </c>
      <c r="P13" s="103">
        <v>17</v>
      </c>
      <c r="Q13" s="70">
        <v>3</v>
      </c>
      <c r="R13" s="28">
        <f t="shared" si="4"/>
        <v>20</v>
      </c>
      <c r="S13" s="31">
        <v>178.97</v>
      </c>
      <c r="T13" s="10">
        <v>143.24</v>
      </c>
    </row>
    <row r="14" spans="1:20" s="1" customFormat="1" ht="14.1" customHeight="1" x14ac:dyDescent="0.3">
      <c r="A14" s="43" t="s">
        <v>24</v>
      </c>
      <c r="B14" s="21">
        <v>23</v>
      </c>
      <c r="C14" s="21"/>
      <c r="D14" s="21">
        <f t="shared" si="0"/>
        <v>23</v>
      </c>
      <c r="E14" s="22">
        <v>155</v>
      </c>
      <c r="F14" s="23"/>
      <c r="G14" s="19">
        <f t="shared" si="1"/>
        <v>155</v>
      </c>
      <c r="H14" s="24">
        <v>149</v>
      </c>
      <c r="I14" s="24"/>
      <c r="J14" s="58">
        <f t="shared" si="2"/>
        <v>149</v>
      </c>
      <c r="K14" s="63">
        <v>36</v>
      </c>
      <c r="L14" s="63"/>
      <c r="M14" s="62">
        <f t="shared" si="3"/>
        <v>36</v>
      </c>
      <c r="N14" s="68">
        <v>61.33</v>
      </c>
      <c r="O14" s="96"/>
      <c r="P14" s="103">
        <v>23</v>
      </c>
      <c r="Q14" s="70"/>
      <c r="R14" s="28">
        <f t="shared" si="4"/>
        <v>23</v>
      </c>
      <c r="S14" s="31">
        <v>157.1</v>
      </c>
      <c r="T14" s="10"/>
    </row>
    <row r="15" spans="1:20" s="1" customFormat="1" ht="14.1" customHeight="1" x14ac:dyDescent="0.3">
      <c r="A15" s="43" t="s">
        <v>25</v>
      </c>
      <c r="B15" s="21">
        <v>11</v>
      </c>
      <c r="C15" s="21">
        <v>2</v>
      </c>
      <c r="D15" s="21">
        <f t="shared" si="0"/>
        <v>13</v>
      </c>
      <c r="E15" s="22">
        <v>83</v>
      </c>
      <c r="F15" s="23">
        <v>2</v>
      </c>
      <c r="G15" s="19">
        <f t="shared" si="1"/>
        <v>85</v>
      </c>
      <c r="H15" s="24">
        <v>79</v>
      </c>
      <c r="I15" s="24">
        <v>1</v>
      </c>
      <c r="J15" s="58">
        <f t="shared" si="2"/>
        <v>80</v>
      </c>
      <c r="K15" s="63">
        <v>17</v>
      </c>
      <c r="L15" s="63">
        <v>1</v>
      </c>
      <c r="M15" s="62">
        <f t="shared" si="3"/>
        <v>18</v>
      </c>
      <c r="N15" s="68">
        <v>59.67</v>
      </c>
      <c r="O15" s="96"/>
      <c r="P15" s="103">
        <v>11</v>
      </c>
      <c r="Q15" s="70">
        <v>1</v>
      </c>
      <c r="R15" s="28">
        <f t="shared" si="4"/>
        <v>12</v>
      </c>
      <c r="S15" s="31">
        <v>154.87</v>
      </c>
      <c r="T15" s="10"/>
    </row>
    <row r="16" spans="1:20" s="1" customFormat="1" ht="14.1" customHeight="1" x14ac:dyDescent="0.3">
      <c r="A16" s="43" t="s">
        <v>26</v>
      </c>
      <c r="B16" s="21">
        <v>10</v>
      </c>
      <c r="C16" s="21">
        <v>2</v>
      </c>
      <c r="D16" s="21">
        <f t="shared" si="0"/>
        <v>12</v>
      </c>
      <c r="E16" s="22">
        <v>78</v>
      </c>
      <c r="F16" s="23">
        <v>2</v>
      </c>
      <c r="G16" s="19">
        <f t="shared" si="1"/>
        <v>80</v>
      </c>
      <c r="H16" s="24">
        <v>75</v>
      </c>
      <c r="I16" s="24">
        <v>1</v>
      </c>
      <c r="J16" s="58">
        <f t="shared" si="2"/>
        <v>76</v>
      </c>
      <c r="K16" s="63">
        <v>16</v>
      </c>
      <c r="L16" s="63">
        <v>1</v>
      </c>
      <c r="M16" s="62">
        <f t="shared" si="3"/>
        <v>17</v>
      </c>
      <c r="N16" s="68">
        <v>74.33</v>
      </c>
      <c r="O16" s="96"/>
      <c r="P16" s="103">
        <v>10</v>
      </c>
      <c r="Q16" s="70"/>
      <c r="R16" s="28">
        <f t="shared" si="4"/>
        <v>10</v>
      </c>
      <c r="S16" s="31">
        <v>170.88</v>
      </c>
      <c r="T16" s="10"/>
    </row>
    <row r="17" spans="1:20" s="1" customFormat="1" ht="14.1" customHeight="1" x14ac:dyDescent="0.3">
      <c r="A17" s="43" t="s">
        <v>27</v>
      </c>
      <c r="B17" s="21">
        <v>6</v>
      </c>
      <c r="C17" s="21">
        <v>1</v>
      </c>
      <c r="D17" s="21">
        <f t="shared" si="0"/>
        <v>7</v>
      </c>
      <c r="E17" s="22">
        <v>217</v>
      </c>
      <c r="F17" s="23">
        <v>2</v>
      </c>
      <c r="G17" s="19">
        <f t="shared" si="1"/>
        <v>219</v>
      </c>
      <c r="H17" s="24">
        <v>191</v>
      </c>
      <c r="I17" s="24"/>
      <c r="J17" s="58">
        <f t="shared" si="2"/>
        <v>191</v>
      </c>
      <c r="K17" s="63">
        <v>9</v>
      </c>
      <c r="L17" s="63">
        <v>0</v>
      </c>
      <c r="M17" s="62">
        <f t="shared" si="3"/>
        <v>9</v>
      </c>
      <c r="N17" s="68">
        <v>67.34</v>
      </c>
      <c r="O17" s="96"/>
      <c r="P17" s="103">
        <v>6</v>
      </c>
      <c r="Q17" s="70"/>
      <c r="R17" s="28">
        <f t="shared" si="4"/>
        <v>6</v>
      </c>
      <c r="S17" s="31">
        <v>166.22</v>
      </c>
      <c r="T17" s="10"/>
    </row>
    <row r="18" spans="1:20" s="1" customFormat="1" ht="14.1" customHeight="1" x14ac:dyDescent="0.3">
      <c r="A18" s="43" t="s">
        <v>28</v>
      </c>
      <c r="B18" s="21">
        <v>7</v>
      </c>
      <c r="C18" s="21">
        <v>1</v>
      </c>
      <c r="D18" s="21">
        <f t="shared" si="0"/>
        <v>8</v>
      </c>
      <c r="E18" s="22">
        <v>18</v>
      </c>
      <c r="F18" s="23"/>
      <c r="G18" s="19">
        <f t="shared" si="1"/>
        <v>18</v>
      </c>
      <c r="H18" s="24">
        <v>17</v>
      </c>
      <c r="I18" s="24"/>
      <c r="J18" s="58">
        <f t="shared" si="2"/>
        <v>17</v>
      </c>
      <c r="K18" s="63">
        <v>9</v>
      </c>
      <c r="L18" s="63">
        <v>0</v>
      </c>
      <c r="M18" s="62">
        <f t="shared" si="3"/>
        <v>9</v>
      </c>
      <c r="N18" s="68">
        <v>43</v>
      </c>
      <c r="O18" s="96"/>
      <c r="P18" s="103">
        <v>7</v>
      </c>
      <c r="Q18" s="70"/>
      <c r="R18" s="28">
        <f t="shared" si="4"/>
        <v>7</v>
      </c>
      <c r="S18" s="31">
        <v>146.02000000000001</v>
      </c>
      <c r="T18" s="10"/>
    </row>
    <row r="19" spans="1:20" s="1" customFormat="1" ht="14.1" customHeight="1" x14ac:dyDescent="0.3">
      <c r="A19" s="43" t="s">
        <v>29</v>
      </c>
      <c r="B19" s="21">
        <v>9</v>
      </c>
      <c r="C19" s="21">
        <v>1</v>
      </c>
      <c r="D19" s="21">
        <f t="shared" si="0"/>
        <v>10</v>
      </c>
      <c r="E19" s="22">
        <v>55</v>
      </c>
      <c r="F19" s="23">
        <v>1</v>
      </c>
      <c r="G19" s="19">
        <f t="shared" si="1"/>
        <v>56</v>
      </c>
      <c r="H19" s="24">
        <v>53</v>
      </c>
      <c r="I19" s="24">
        <v>1</v>
      </c>
      <c r="J19" s="58">
        <f t="shared" si="2"/>
        <v>54</v>
      </c>
      <c r="K19" s="63">
        <v>14</v>
      </c>
      <c r="L19" s="63">
        <v>0</v>
      </c>
      <c r="M19" s="62">
        <f t="shared" si="3"/>
        <v>14</v>
      </c>
      <c r="N19" s="68">
        <v>55.67</v>
      </c>
      <c r="O19" s="96"/>
      <c r="P19" s="103">
        <v>9</v>
      </c>
      <c r="Q19" s="70"/>
      <c r="R19" s="28">
        <f t="shared" si="4"/>
        <v>9</v>
      </c>
      <c r="S19" s="31">
        <v>153.74</v>
      </c>
      <c r="T19" s="10"/>
    </row>
    <row r="20" spans="1:20" s="1" customFormat="1" ht="14.1" customHeight="1" x14ac:dyDescent="0.3">
      <c r="A20" s="43" t="s">
        <v>36</v>
      </c>
      <c r="B20" s="21">
        <v>2</v>
      </c>
      <c r="C20" s="21"/>
      <c r="D20" s="21">
        <f>SUM(B20:C20)</f>
        <v>2</v>
      </c>
      <c r="E20" s="22">
        <v>25</v>
      </c>
      <c r="F20" s="23"/>
      <c r="G20" s="19">
        <f t="shared" si="1"/>
        <v>25</v>
      </c>
      <c r="H20" s="24">
        <v>23</v>
      </c>
      <c r="I20" s="24"/>
      <c r="J20" s="58">
        <f t="shared" si="2"/>
        <v>23</v>
      </c>
      <c r="K20" s="63">
        <v>3</v>
      </c>
      <c r="L20" s="63"/>
      <c r="M20" s="62">
        <f t="shared" si="3"/>
        <v>3</v>
      </c>
      <c r="N20" s="68">
        <v>76.33</v>
      </c>
      <c r="O20" s="96"/>
      <c r="P20" s="103">
        <v>2</v>
      </c>
      <c r="Q20" s="70"/>
      <c r="R20" s="28">
        <f t="shared" si="4"/>
        <v>2</v>
      </c>
      <c r="S20" s="31"/>
      <c r="T20" s="10"/>
    </row>
    <row r="21" spans="1:20" s="1" customFormat="1" ht="14.1" customHeight="1" x14ac:dyDescent="0.3">
      <c r="A21" s="43" t="s">
        <v>30</v>
      </c>
      <c r="B21" s="21">
        <v>8</v>
      </c>
      <c r="C21" s="21"/>
      <c r="D21" s="21">
        <f t="shared" si="0"/>
        <v>8</v>
      </c>
      <c r="E21" s="22">
        <v>30</v>
      </c>
      <c r="F21" s="23"/>
      <c r="G21" s="19">
        <f t="shared" si="1"/>
        <v>30</v>
      </c>
      <c r="H21" s="24">
        <v>29</v>
      </c>
      <c r="I21" s="24"/>
      <c r="J21" s="58">
        <f t="shared" si="2"/>
        <v>29</v>
      </c>
      <c r="K21" s="63">
        <v>12</v>
      </c>
      <c r="L21" s="63"/>
      <c r="M21" s="62">
        <f t="shared" si="3"/>
        <v>12</v>
      </c>
      <c r="N21" s="68">
        <v>49</v>
      </c>
      <c r="O21" s="96"/>
      <c r="P21" s="103">
        <v>8</v>
      </c>
      <c r="Q21" s="70"/>
      <c r="R21" s="28">
        <f t="shared" si="4"/>
        <v>8</v>
      </c>
      <c r="S21" s="31">
        <v>146.02000000000001</v>
      </c>
      <c r="T21" s="10"/>
    </row>
    <row r="22" spans="1:20" s="1" customFormat="1" ht="14.1" customHeight="1" x14ac:dyDescent="0.3">
      <c r="A22" s="43" t="s">
        <v>31</v>
      </c>
      <c r="B22" s="21">
        <v>6</v>
      </c>
      <c r="C22" s="21"/>
      <c r="D22" s="21">
        <f t="shared" si="0"/>
        <v>6</v>
      </c>
      <c r="E22" s="22">
        <v>14</v>
      </c>
      <c r="F22" s="23"/>
      <c r="G22" s="19">
        <f t="shared" si="1"/>
        <v>14</v>
      </c>
      <c r="H22" s="24">
        <v>11</v>
      </c>
      <c r="I22" s="24"/>
      <c r="J22" s="58">
        <f t="shared" si="2"/>
        <v>11</v>
      </c>
      <c r="K22" s="63">
        <v>7</v>
      </c>
      <c r="L22" s="63"/>
      <c r="M22" s="62">
        <f t="shared" si="3"/>
        <v>7</v>
      </c>
      <c r="N22" s="68">
        <v>42.67</v>
      </c>
      <c r="O22" s="96"/>
      <c r="P22" s="103">
        <v>6</v>
      </c>
      <c r="Q22" s="70"/>
      <c r="R22" s="28">
        <f t="shared" si="4"/>
        <v>6</v>
      </c>
      <c r="S22" s="31">
        <v>136.4</v>
      </c>
      <c r="T22" s="10"/>
    </row>
    <row r="23" spans="1:20" s="1" customFormat="1" ht="14.1" customHeight="1" x14ac:dyDescent="0.3">
      <c r="A23" s="43" t="s">
        <v>37</v>
      </c>
      <c r="B23" s="21">
        <v>2</v>
      </c>
      <c r="C23" s="21"/>
      <c r="D23" s="21">
        <f t="shared" si="0"/>
        <v>2</v>
      </c>
      <c r="E23" s="22">
        <v>13</v>
      </c>
      <c r="F23" s="23"/>
      <c r="G23" s="19">
        <f t="shared" si="1"/>
        <v>13</v>
      </c>
      <c r="H23" s="24">
        <v>12</v>
      </c>
      <c r="I23" s="24"/>
      <c r="J23" s="58">
        <f t="shared" si="2"/>
        <v>12</v>
      </c>
      <c r="K23" s="63">
        <v>3</v>
      </c>
      <c r="L23" s="63"/>
      <c r="M23" s="62">
        <f t="shared" si="3"/>
        <v>3</v>
      </c>
      <c r="N23" s="68">
        <v>58</v>
      </c>
      <c r="O23" s="96"/>
      <c r="P23" s="103">
        <v>2</v>
      </c>
      <c r="Q23" s="70"/>
      <c r="R23" s="28">
        <f t="shared" si="4"/>
        <v>2</v>
      </c>
      <c r="S23" s="31"/>
      <c r="T23" s="10"/>
    </row>
    <row r="24" spans="1:20" s="1" customFormat="1" ht="14.1" customHeight="1" x14ac:dyDescent="0.3">
      <c r="A24" s="43" t="s">
        <v>18</v>
      </c>
      <c r="B24" s="21">
        <v>11</v>
      </c>
      <c r="C24" s="21">
        <v>1</v>
      </c>
      <c r="D24" s="21">
        <f t="shared" si="0"/>
        <v>12</v>
      </c>
      <c r="E24" s="22">
        <v>73</v>
      </c>
      <c r="F24" s="23"/>
      <c r="G24" s="19">
        <f t="shared" si="1"/>
        <v>73</v>
      </c>
      <c r="H24" s="24">
        <v>65</v>
      </c>
      <c r="I24" s="24"/>
      <c r="J24" s="58">
        <f t="shared" si="2"/>
        <v>65</v>
      </c>
      <c r="K24" s="63">
        <v>17</v>
      </c>
      <c r="L24" s="63"/>
      <c r="M24" s="62">
        <f t="shared" si="3"/>
        <v>17</v>
      </c>
      <c r="N24" s="68">
        <v>60.33</v>
      </c>
      <c r="O24" s="96"/>
      <c r="P24" s="103">
        <v>11</v>
      </c>
      <c r="Q24" s="70"/>
      <c r="R24" s="28">
        <f t="shared" si="4"/>
        <v>11</v>
      </c>
      <c r="S24" s="73">
        <v>164.25</v>
      </c>
      <c r="T24" s="10"/>
    </row>
    <row r="25" spans="1:20" s="1" customFormat="1" ht="14.1" customHeight="1" thickBot="1" x14ac:dyDescent="0.35">
      <c r="A25" s="74" t="s">
        <v>15</v>
      </c>
      <c r="B25" s="75">
        <v>7</v>
      </c>
      <c r="C25" s="75">
        <v>2</v>
      </c>
      <c r="D25" s="75">
        <f t="shared" si="0"/>
        <v>9</v>
      </c>
      <c r="E25" s="52">
        <v>48</v>
      </c>
      <c r="F25" s="53"/>
      <c r="G25" s="54">
        <f t="shared" si="1"/>
        <v>48</v>
      </c>
      <c r="H25" s="76">
        <v>44</v>
      </c>
      <c r="I25" s="76"/>
      <c r="J25" s="77">
        <f t="shared" si="2"/>
        <v>44</v>
      </c>
      <c r="K25" s="78">
        <v>11</v>
      </c>
      <c r="L25" s="78"/>
      <c r="M25" s="79">
        <f t="shared" si="3"/>
        <v>11</v>
      </c>
      <c r="N25" s="80">
        <v>59.33</v>
      </c>
      <c r="O25" s="97"/>
      <c r="P25" s="104">
        <v>7</v>
      </c>
      <c r="Q25" s="81"/>
      <c r="R25" s="82">
        <f t="shared" si="4"/>
        <v>7</v>
      </c>
      <c r="S25" s="83">
        <v>160.26</v>
      </c>
      <c r="T25" s="84"/>
    </row>
    <row r="26" spans="1:20" ht="14.1" customHeight="1" x14ac:dyDescent="0.3">
      <c r="A26" s="44" t="s">
        <v>32</v>
      </c>
      <c r="B26" s="37">
        <v>1</v>
      </c>
      <c r="C26" s="37"/>
      <c r="D26" s="37">
        <f>B26+C26</f>
        <v>1</v>
      </c>
      <c r="E26" s="55">
        <v>6</v>
      </c>
      <c r="F26" s="56"/>
      <c r="G26" s="57">
        <f t="shared" si="1"/>
        <v>6</v>
      </c>
      <c r="H26" s="85">
        <v>5</v>
      </c>
      <c r="I26" s="85"/>
      <c r="J26" s="86">
        <f t="shared" si="2"/>
        <v>5</v>
      </c>
      <c r="K26" s="87">
        <v>2</v>
      </c>
      <c r="L26" s="88"/>
      <c r="M26" s="88">
        <f t="shared" si="3"/>
        <v>2</v>
      </c>
      <c r="N26" s="89"/>
      <c r="O26" s="98"/>
      <c r="P26" s="105">
        <v>1</v>
      </c>
      <c r="Q26" s="71"/>
      <c r="R26" s="108">
        <f>SUM(P26:Q26)</f>
        <v>1</v>
      </c>
      <c r="S26" s="39"/>
      <c r="T26" s="38"/>
    </row>
    <row r="27" spans="1:20" ht="14.1" customHeight="1" x14ac:dyDescent="0.3">
      <c r="A27" s="45" t="s">
        <v>33</v>
      </c>
      <c r="B27" s="25">
        <v>1</v>
      </c>
      <c r="C27" s="25"/>
      <c r="D27" s="25">
        <f t="shared" ref="D27:D31" si="5">B27+C27</f>
        <v>1</v>
      </c>
      <c r="E27" s="46">
        <v>4</v>
      </c>
      <c r="F27" s="47"/>
      <c r="G27" s="48">
        <f t="shared" si="1"/>
        <v>4</v>
      </c>
      <c r="H27" s="59">
        <v>3</v>
      </c>
      <c r="I27" s="59"/>
      <c r="J27" s="60">
        <f t="shared" si="2"/>
        <v>3</v>
      </c>
      <c r="K27" s="66">
        <v>2</v>
      </c>
      <c r="L27" s="64"/>
      <c r="M27" s="65">
        <f t="shared" si="3"/>
        <v>2</v>
      </c>
      <c r="N27" s="69"/>
      <c r="O27" s="99"/>
      <c r="P27" s="106">
        <v>1</v>
      </c>
      <c r="Q27" s="72"/>
      <c r="R27" s="110">
        <f t="shared" ref="R27:R31" si="6">SUM(P27:Q27)</f>
        <v>1</v>
      </c>
      <c r="S27" s="40"/>
      <c r="T27" s="33"/>
    </row>
    <row r="28" spans="1:20" ht="14.1" customHeight="1" x14ac:dyDescent="0.3">
      <c r="A28" s="45" t="s">
        <v>38</v>
      </c>
      <c r="B28" s="25">
        <v>1</v>
      </c>
      <c r="C28" s="25"/>
      <c r="D28" s="25">
        <f t="shared" si="5"/>
        <v>1</v>
      </c>
      <c r="E28" s="46">
        <v>6</v>
      </c>
      <c r="F28" s="47"/>
      <c r="G28" s="48">
        <f t="shared" si="1"/>
        <v>6</v>
      </c>
      <c r="H28" s="59">
        <v>6</v>
      </c>
      <c r="I28" s="59"/>
      <c r="J28" s="60">
        <f t="shared" si="2"/>
        <v>6</v>
      </c>
      <c r="K28" s="66">
        <v>2</v>
      </c>
      <c r="L28" s="64"/>
      <c r="M28" s="65">
        <f t="shared" si="3"/>
        <v>2</v>
      </c>
      <c r="N28" s="69"/>
      <c r="O28" s="99"/>
      <c r="P28" s="106">
        <v>1</v>
      </c>
      <c r="Q28" s="72"/>
      <c r="R28" s="32">
        <f t="shared" si="6"/>
        <v>1</v>
      </c>
      <c r="S28" s="40"/>
      <c r="T28" s="33"/>
    </row>
    <row r="29" spans="1:20" ht="14.1" customHeight="1" x14ac:dyDescent="0.3">
      <c r="A29" s="45" t="s">
        <v>39</v>
      </c>
      <c r="B29" s="25">
        <v>1</v>
      </c>
      <c r="C29" s="25"/>
      <c r="D29" s="25">
        <f t="shared" si="5"/>
        <v>1</v>
      </c>
      <c r="E29" s="46">
        <v>8</v>
      </c>
      <c r="F29" s="47"/>
      <c r="G29" s="48">
        <f t="shared" si="1"/>
        <v>8</v>
      </c>
      <c r="H29" s="59">
        <v>6</v>
      </c>
      <c r="I29" s="59"/>
      <c r="J29" s="60">
        <f t="shared" si="2"/>
        <v>6</v>
      </c>
      <c r="K29" s="66">
        <v>1</v>
      </c>
      <c r="L29" s="64"/>
      <c r="M29" s="65">
        <f t="shared" si="3"/>
        <v>1</v>
      </c>
      <c r="N29" s="69"/>
      <c r="O29" s="99"/>
      <c r="P29" s="106">
        <v>1</v>
      </c>
      <c r="Q29" s="72"/>
      <c r="R29" s="32">
        <f t="shared" si="6"/>
        <v>1</v>
      </c>
      <c r="S29" s="40"/>
      <c r="T29" s="33"/>
    </row>
    <row r="30" spans="1:20" ht="14.1" customHeight="1" x14ac:dyDescent="0.3">
      <c r="A30" s="45" t="s">
        <v>34</v>
      </c>
      <c r="B30" s="25">
        <v>1</v>
      </c>
      <c r="C30" s="25"/>
      <c r="D30" s="25">
        <f t="shared" si="5"/>
        <v>1</v>
      </c>
      <c r="E30" s="46">
        <v>16</v>
      </c>
      <c r="F30" s="47"/>
      <c r="G30" s="48">
        <f t="shared" si="1"/>
        <v>16</v>
      </c>
      <c r="H30" s="59">
        <v>13</v>
      </c>
      <c r="I30" s="59"/>
      <c r="J30" s="60">
        <f t="shared" si="2"/>
        <v>13</v>
      </c>
      <c r="K30" s="66">
        <v>2</v>
      </c>
      <c r="L30" s="64"/>
      <c r="M30" s="65">
        <f t="shared" si="3"/>
        <v>2</v>
      </c>
      <c r="N30" s="69"/>
      <c r="O30" s="99"/>
      <c r="P30" s="106">
        <v>1</v>
      </c>
      <c r="Q30" s="72"/>
      <c r="R30" s="111">
        <f t="shared" si="6"/>
        <v>1</v>
      </c>
      <c r="S30" s="40"/>
      <c r="T30" s="33"/>
    </row>
    <row r="31" spans="1:20" ht="14.1" customHeight="1" x14ac:dyDescent="0.3">
      <c r="A31" s="45" t="s">
        <v>40</v>
      </c>
      <c r="B31" s="25">
        <v>2</v>
      </c>
      <c r="C31" s="25"/>
      <c r="D31" s="25">
        <f t="shared" si="5"/>
        <v>2</v>
      </c>
      <c r="E31" s="46">
        <v>15</v>
      </c>
      <c r="F31" s="47"/>
      <c r="G31" s="48">
        <f t="shared" si="1"/>
        <v>15</v>
      </c>
      <c r="H31" s="59">
        <v>14</v>
      </c>
      <c r="I31" s="59"/>
      <c r="J31" s="60">
        <f t="shared" si="2"/>
        <v>14</v>
      </c>
      <c r="K31" s="66">
        <v>3</v>
      </c>
      <c r="L31" s="64"/>
      <c r="M31" s="65">
        <f t="shared" si="3"/>
        <v>3</v>
      </c>
      <c r="N31" s="69"/>
      <c r="O31" s="99"/>
      <c r="P31" s="106">
        <v>2</v>
      </c>
      <c r="Q31" s="72"/>
      <c r="R31" s="109">
        <f t="shared" si="6"/>
        <v>2</v>
      </c>
      <c r="S31" s="40"/>
      <c r="T31" s="33"/>
    </row>
    <row r="32" spans="1:20" ht="18.75" customHeight="1" thickBot="1" x14ac:dyDescent="0.35">
      <c r="A32" s="34" t="s">
        <v>35</v>
      </c>
      <c r="B32" s="35">
        <f t="shared" ref="B32:D32" si="7">SUM(B6:B31)</f>
        <v>192</v>
      </c>
      <c r="C32" s="35">
        <f t="shared" si="7"/>
        <v>19</v>
      </c>
      <c r="D32" s="35">
        <f t="shared" si="7"/>
        <v>211</v>
      </c>
      <c r="E32" s="49">
        <f>SUM(E6:E31)</f>
        <v>2258</v>
      </c>
      <c r="F32" s="50">
        <f>SUM(F6:F31)</f>
        <v>25</v>
      </c>
      <c r="G32" s="51">
        <f>SUM(E32:F32)</f>
        <v>2283</v>
      </c>
      <c r="H32" s="90">
        <f>SUM(H6:H31)</f>
        <v>2070</v>
      </c>
      <c r="I32" s="90">
        <f>SUM(I6:I31)</f>
        <v>16</v>
      </c>
      <c r="J32" s="91">
        <f>SUM(H32:I32)</f>
        <v>2086</v>
      </c>
      <c r="K32" s="35">
        <f>SUM(K6:K31)</f>
        <v>299</v>
      </c>
      <c r="L32" s="35">
        <f>SUM(L6:L31)</f>
        <v>9</v>
      </c>
      <c r="M32" s="35">
        <f>SUM(K32:L32)</f>
        <v>308</v>
      </c>
      <c r="N32" s="36"/>
      <c r="O32" s="100"/>
      <c r="P32" s="107">
        <f>SUM(P6:P31)</f>
        <v>192</v>
      </c>
      <c r="Q32" s="29">
        <f>SUM(Q6:Q31)</f>
        <v>8</v>
      </c>
      <c r="R32" s="92">
        <f t="shared" si="4"/>
        <v>200</v>
      </c>
      <c r="S32" s="41"/>
      <c r="T32" s="11"/>
    </row>
    <row r="33" spans="1:20" ht="21.75" customHeight="1" x14ac:dyDescent="0.3">
      <c r="A33" s="13" t="s">
        <v>41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4"/>
      <c r="O33" s="14"/>
      <c r="P33" s="12"/>
      <c r="Q33" s="12"/>
      <c r="R33" s="12"/>
      <c r="S33" s="12"/>
      <c r="T33" s="12"/>
    </row>
    <row r="34" spans="1:20" ht="12.95" customHeight="1" x14ac:dyDescent="0.3">
      <c r="A34" s="15" t="s">
        <v>19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4"/>
      <c r="O34" s="14"/>
      <c r="P34" s="12"/>
      <c r="Q34" s="12"/>
      <c r="R34" s="12"/>
      <c r="S34" s="12"/>
      <c r="T34" s="12"/>
    </row>
  </sheetData>
  <mergeCells count="11">
    <mergeCell ref="A1:T2"/>
    <mergeCell ref="P3:T3"/>
    <mergeCell ref="P4:R4"/>
    <mergeCell ref="S4:T4"/>
    <mergeCell ref="A3:A5"/>
    <mergeCell ref="K3:O3"/>
    <mergeCell ref="B3:D4"/>
    <mergeCell ref="E3:G4"/>
    <mergeCell ref="H3:J4"/>
    <mergeCell ref="K4:M4"/>
    <mergeCell ref="N4:O4"/>
  </mergeCells>
  <phoneticPr fontId="1" type="noConversion"/>
  <pageMargins left="0.27" right="0.19685039370078741" top="0.19685039370078741" bottom="0.15748031496062992" header="0.17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2016 시행현황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</dc:creator>
  <cp:lastModifiedBy>이동규</cp:lastModifiedBy>
  <cp:lastPrinted>2016-01-28T10:49:08Z</cp:lastPrinted>
  <dcterms:created xsi:type="dcterms:W3CDTF">2012-10-07T04:40:15Z</dcterms:created>
  <dcterms:modified xsi:type="dcterms:W3CDTF">2016-02-01T07:03:47Z</dcterms:modified>
</cp:coreProperties>
</file>