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fileSharing readOnlyRecommended="1"/>
  <workbookPr defaultThemeVersion="124226"/>
  <bookViews>
    <workbookView xWindow="480" yWindow="60" windowWidth="15480" windowHeight="11640" tabRatio="729"/>
  </bookViews>
  <sheets>
    <sheet name="지원현황" sheetId="32" r:id="rId1"/>
  </sheets>
  <definedNames>
    <definedName name="_xlnm._FilterDatabase" localSheetId="0" hidden="1">지원현황!$B$5:$D$35</definedName>
    <definedName name="_xlnm.Print_Area" localSheetId="0">지원현황!$A$1:$J$55</definedName>
  </definedNames>
  <calcPr calcId="145621"/>
</workbook>
</file>

<file path=xl/calcChain.xml><?xml version="1.0" encoding="utf-8"?>
<calcChain xmlns="http://schemas.openxmlformats.org/spreadsheetml/2006/main">
  <c r="H54" i="32" l="1"/>
  <c r="H53" i="32"/>
  <c r="H52" i="32"/>
  <c r="H50" i="32"/>
  <c r="H49" i="32"/>
  <c r="H47" i="32"/>
  <c r="H42" i="32"/>
  <c r="I31" i="32"/>
  <c r="H31" i="32"/>
  <c r="G31" i="32"/>
  <c r="J31" i="32" s="1"/>
  <c r="H29" i="32"/>
  <c r="G29" i="32"/>
  <c r="J29" i="32" s="1"/>
  <c r="G33" i="32"/>
  <c r="J33" i="32" s="1"/>
  <c r="H33" i="32"/>
  <c r="B35" i="32"/>
  <c r="C35" i="32"/>
  <c r="D35" i="32"/>
  <c r="H48" i="32"/>
  <c r="H46" i="32"/>
  <c r="H40" i="32"/>
  <c r="H39" i="32"/>
  <c r="H55" i="32"/>
  <c r="H51" i="32"/>
  <c r="H45" i="32"/>
  <c r="H44" i="32"/>
  <c r="H43" i="32"/>
  <c r="H41" i="32"/>
  <c r="I32" i="32"/>
  <c r="I8" i="32"/>
  <c r="I9" i="32"/>
  <c r="I10" i="32"/>
  <c r="I11" i="32"/>
  <c r="I13" i="32"/>
  <c r="I15" i="32"/>
  <c r="I16" i="32"/>
  <c r="I17" i="32"/>
  <c r="I18" i="32"/>
  <c r="I20" i="32"/>
  <c r="I21" i="32"/>
  <c r="I22" i="32"/>
  <c r="I23" i="32"/>
  <c r="I24" i="32"/>
  <c r="I25" i="32"/>
  <c r="I26" i="32"/>
  <c r="I28" i="32"/>
  <c r="H21" i="32"/>
  <c r="H22" i="32"/>
  <c r="H23" i="32"/>
  <c r="H24" i="32"/>
  <c r="H25" i="32"/>
  <c r="H26" i="32"/>
  <c r="H27" i="32"/>
  <c r="H28" i="32"/>
  <c r="H30" i="32"/>
  <c r="G21" i="32"/>
  <c r="J21" i="32" s="1"/>
  <c r="G22" i="32"/>
  <c r="J22" i="32" s="1"/>
  <c r="G23" i="32"/>
  <c r="J23" i="32" s="1"/>
  <c r="G24" i="32"/>
  <c r="J24" i="32" s="1"/>
  <c r="G25" i="32"/>
  <c r="J25" i="32" s="1"/>
  <c r="G26" i="32"/>
  <c r="J26" i="32" s="1"/>
  <c r="G27" i="32"/>
  <c r="J27" i="32" s="1"/>
  <c r="G28" i="32"/>
  <c r="J28" i="32" s="1"/>
  <c r="G30" i="32"/>
  <c r="J30" i="32" s="1"/>
  <c r="G32" i="32"/>
  <c r="J32" i="32" s="1"/>
  <c r="G34" i="32"/>
  <c r="J34" i="32" s="1"/>
  <c r="F35" i="32"/>
  <c r="E35" i="32"/>
  <c r="I34" i="32"/>
  <c r="H34" i="32"/>
  <c r="H32" i="32"/>
  <c r="H20" i="32"/>
  <c r="G20" i="32"/>
  <c r="J20" i="32" s="1"/>
  <c r="H19" i="32"/>
  <c r="G19" i="32"/>
  <c r="J19" i="32" s="1"/>
  <c r="H18" i="32"/>
  <c r="G18" i="32"/>
  <c r="J18" i="32" s="1"/>
  <c r="H17" i="32"/>
  <c r="G17" i="32"/>
  <c r="J17" i="32" s="1"/>
  <c r="H16" i="32"/>
  <c r="G16" i="32"/>
  <c r="J16" i="32" s="1"/>
  <c r="H15" i="32"/>
  <c r="G15" i="32"/>
  <c r="J15" i="32" s="1"/>
  <c r="H14" i="32"/>
  <c r="G14" i="32"/>
  <c r="J14" i="32" s="1"/>
  <c r="H13" i="32"/>
  <c r="G13" i="32"/>
  <c r="J13" i="32" s="1"/>
  <c r="H12" i="32"/>
  <c r="G12" i="32"/>
  <c r="J12" i="32" s="1"/>
  <c r="H11" i="32"/>
  <c r="G11" i="32"/>
  <c r="J11" i="32" s="1"/>
  <c r="H10" i="32"/>
  <c r="G10" i="32"/>
  <c r="J10" i="32" s="1"/>
  <c r="H9" i="32"/>
  <c r="G9" i="32"/>
  <c r="J9" i="32" s="1"/>
  <c r="H8" i="32"/>
  <c r="G8" i="32"/>
  <c r="J8" i="32" s="1"/>
  <c r="I7" i="32"/>
  <c r="H7" i="32"/>
  <c r="G7" i="32"/>
  <c r="J7" i="32" s="1"/>
  <c r="I6" i="32"/>
  <c r="H6" i="32"/>
  <c r="G6" i="32"/>
  <c r="H35" i="32" l="1"/>
  <c r="I35" i="32"/>
  <c r="G35" i="32"/>
  <c r="J35" i="32" s="1"/>
  <c r="J6" i="32"/>
</calcChain>
</file>

<file path=xl/sharedStrings.xml><?xml version="1.0" encoding="utf-8"?>
<sst xmlns="http://schemas.openxmlformats.org/spreadsheetml/2006/main" count="97" uniqueCount="82">
  <si>
    <t>서울특별시교육청</t>
  </si>
  <si>
    <t>일반</t>
  </si>
  <si>
    <t>합계</t>
  </si>
  <si>
    <t>지구과학</t>
  </si>
  <si>
    <t>일반사회</t>
  </si>
  <si>
    <t>중국어</t>
  </si>
  <si>
    <t>합     계</t>
  </si>
  <si>
    <t>경쟁률</t>
  </si>
  <si>
    <t>모집 인원</t>
    <phoneticPr fontId="33" type="noConversion"/>
  </si>
  <si>
    <t>전문상담</t>
  </si>
  <si>
    <t>특수(중등)</t>
  </si>
  <si>
    <t>지원자 누계</t>
    <phoneticPr fontId="33" type="noConversion"/>
  </si>
  <si>
    <t>선발과목</t>
    <phoneticPr fontId="33" type="noConversion"/>
  </si>
  <si>
    <t>법인명</t>
    <phoneticPr fontId="37" type="noConversion"/>
  </si>
  <si>
    <t>학교명</t>
    <phoneticPr fontId="37" type="noConversion"/>
  </si>
  <si>
    <t>선발과목</t>
    <phoneticPr fontId="37" type="noConversion"/>
  </si>
  <si>
    <t>도덕·윤리</t>
  </si>
  <si>
    <t>전기·전자·통신</t>
  </si>
  <si>
    <t>기계·금속</t>
  </si>
  <si>
    <t>지원자 
누계</t>
    <phoneticPr fontId="33" type="noConversion"/>
  </si>
  <si>
    <t>국어</t>
  </si>
  <si>
    <t>수학</t>
  </si>
  <si>
    <t>물리</t>
  </si>
  <si>
    <t>화학</t>
  </si>
  <si>
    <t>생물</t>
  </si>
  <si>
    <t>역사</t>
  </si>
  <si>
    <t>지리</t>
  </si>
  <si>
    <t>체육</t>
  </si>
  <si>
    <t>음악</t>
  </si>
  <si>
    <t>미술</t>
  </si>
  <si>
    <t>영어</t>
  </si>
  <si>
    <t>기술</t>
  </si>
  <si>
    <t>가정</t>
  </si>
  <si>
    <t>상업정보</t>
  </si>
  <si>
    <t>보건</t>
  </si>
  <si>
    <t>정보·컴퓨터</t>
  </si>
  <si>
    <t>비 고</t>
    <phoneticPr fontId="37" type="noConversion"/>
  </si>
  <si>
    <t>디자인·공예</t>
  </si>
  <si>
    <t>광신학원</t>
    <phoneticPr fontId="37" type="noConversion"/>
  </si>
  <si>
    <t>세명학원</t>
    <phoneticPr fontId="37" type="noConversion"/>
  </si>
  <si>
    <t>장애</t>
    <phoneticPr fontId="33" type="noConversion"/>
  </si>
  <si>
    <t xml:space="preserve"> 일반</t>
    <phoneticPr fontId="33" type="noConversion"/>
  </si>
  <si>
    <t>모집
인원</t>
    <phoneticPr fontId="33" type="noConversion"/>
  </si>
  <si>
    <t>한문</t>
  </si>
  <si>
    <t>화공·섬유</t>
  </si>
  <si>
    <t>조리</t>
  </si>
  <si>
    <t>영양</t>
  </si>
  <si>
    <t>대일학원</t>
    <phoneticPr fontId="37" type="noConversion"/>
  </si>
  <si>
    <t>대일고
대일관광고
대일외고</t>
    <phoneticPr fontId="37" type="noConversion"/>
  </si>
  <si>
    <t>수학</t>
    <phoneticPr fontId="37" type="noConversion"/>
  </si>
  <si>
    <t>지구과학</t>
    <phoneticPr fontId="37" type="noConversion"/>
  </si>
  <si>
    <t>영어</t>
    <phoneticPr fontId="37" type="noConversion"/>
  </si>
  <si>
    <t>중국어</t>
    <phoneticPr fontId="37" type="noConversion"/>
  </si>
  <si>
    <t>상업정보</t>
    <phoneticPr fontId="37" type="noConversion"/>
  </si>
  <si>
    <t>광신중
광신고</t>
    <phoneticPr fontId="37" type="noConversion"/>
  </si>
  <si>
    <t>체육</t>
    <phoneticPr fontId="37" type="noConversion"/>
  </si>
  <si>
    <t>음악</t>
    <phoneticPr fontId="37" type="noConversion"/>
  </si>
  <si>
    <t>세명컴퓨터고</t>
    <phoneticPr fontId="37" type="noConversion"/>
  </si>
  <si>
    <t>종근당고촌학원</t>
    <phoneticPr fontId="37" type="noConversion"/>
  </si>
  <si>
    <t>대동세무고</t>
    <phoneticPr fontId="37" type="noConversion"/>
  </si>
  <si>
    <t>광운학원</t>
    <phoneticPr fontId="37" type="noConversion"/>
  </si>
  <si>
    <t>광운전자공고</t>
    <phoneticPr fontId="37" type="noConversion"/>
  </si>
  <si>
    <t>한국전력학원</t>
    <phoneticPr fontId="37" type="noConversion"/>
  </si>
  <si>
    <t>수도전기공고</t>
    <phoneticPr fontId="37" type="noConversion"/>
  </si>
  <si>
    <t>성암학원</t>
    <phoneticPr fontId="37" type="noConversion"/>
  </si>
  <si>
    <t>성암국제무역고</t>
    <phoneticPr fontId="37" type="noConversion"/>
  </si>
  <si>
    <t>동천학원</t>
    <phoneticPr fontId="37" type="noConversion"/>
  </si>
  <si>
    <t>서울동천학교</t>
    <phoneticPr fontId="37" type="noConversion"/>
  </si>
  <si>
    <t>교남재단</t>
    <phoneticPr fontId="37" type="noConversion"/>
  </si>
  <si>
    <t>교남학교</t>
    <phoneticPr fontId="37" type="noConversion"/>
  </si>
  <si>
    <t>정보.컴퓨터</t>
    <phoneticPr fontId="37" type="noConversion"/>
  </si>
  <si>
    <t>전기.전자.통신</t>
    <phoneticPr fontId="37" type="noConversion"/>
  </si>
  <si>
    <t>기계.금속</t>
    <phoneticPr fontId="37" type="noConversion"/>
  </si>
  <si>
    <t>특수(중등)</t>
    <phoneticPr fontId="37" type="noConversion"/>
  </si>
  <si>
    <t>특수(중등)</t>
    <phoneticPr fontId="37" type="noConversion"/>
  </si>
  <si>
    <t>[ 공립 ]</t>
    <phoneticPr fontId="33" type="noConversion"/>
  </si>
  <si>
    <t>[ 사립 ]</t>
    <phoneticPr fontId="32" type="noConversion"/>
  </si>
  <si>
    <t>전기.전자.통신</t>
    <phoneticPr fontId="37" type="noConversion"/>
  </si>
  <si>
    <t>0.00 : 1</t>
    <phoneticPr fontId="37" type="noConversion"/>
  </si>
  <si>
    <t>0.00 : 1</t>
    <phoneticPr fontId="37" type="noConversion"/>
  </si>
  <si>
    <t>2017학년도 중등교사 임용시험 지원현황(최종)</t>
    <phoneticPr fontId="33" type="noConversion"/>
  </si>
  <si>
    <t>※ 공·사립 동시지원 경쟁률은 접수(11.22.~11.24.) 이후 공개 예정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</si>
</sst>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\(0.0\);[Red]&quot;(△0.0)&quot;"/>
    <numFmt numFmtId="179" formatCode="_ &quot;₩&quot;* #,##0_ ;_ &quot;₩&quot;* \-#,##0_ ;_ &quot;₩&quot;* &quot;-&quot;_ ;_ @_ "/>
    <numFmt numFmtId="180" formatCode="_ &quot;₩&quot;* #,##0.00_ ;_ &quot;₩&quot;* \-#,##0.00_ ;_ &quot;₩&quot;* &quot;-&quot;??_ ;_ @_ "/>
    <numFmt numFmtId="181" formatCode="&quot;A$&quot;\ #,##0.0\ ;&quot;$&quot;\-#,##0.0"/>
    <numFmt numFmtId="182" formatCode="&quot;$&quot;#,##0.00;\(&quot;$&quot;#,##0.00\)"/>
    <numFmt numFmtId="183" formatCode="[Red]#,##0"/>
    <numFmt numFmtId="184" formatCode="&quot;$&quot;#,##0_);[Red]\(&quot;$&quot;#,##0\)"/>
    <numFmt numFmtId="185" formatCode="#,###"/>
    <numFmt numFmtId="186" formatCode="0.00&quot; : 1&quot;"/>
  </numFmts>
  <fonts count="50">
    <font>
      <sz val="11"/>
      <color theme="1"/>
      <name val="맑은 고딕"/>
      <family val="3"/>
      <charset val="129"/>
      <scheme val="minor"/>
    </font>
    <font>
      <sz val="12"/>
      <name val="HY신명조"/>
      <family val="1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0"/>
      <color indexed="8"/>
      <name val="Impact"/>
      <family val="2"/>
    </font>
    <font>
      <sz val="10"/>
      <name val="Arial"/>
      <family val="2"/>
    </font>
    <font>
      <sz val="10"/>
      <name val="굴림체"/>
      <family val="3"/>
      <charset val="129"/>
    </font>
    <font>
      <b/>
      <sz val="12"/>
      <name val="Arial"/>
      <family val="2"/>
    </font>
    <font>
      <sz val="12"/>
      <name val="???"/>
      <family val="1"/>
    </font>
    <font>
      <sz val="12"/>
      <name val="¹ÙÅÁÃ¼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0"/>
      <color indexed="14"/>
      <name val="돋움체"/>
      <family val="3"/>
      <charset val="129"/>
    </font>
    <font>
      <sz val="11"/>
      <name val="뼻뮝"/>
      <family val="3"/>
      <charset val="129"/>
    </font>
    <font>
      <sz val="17"/>
      <name val="바탕체"/>
      <family val="1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1"/>
      <name val="Helv"/>
      <family val="2"/>
    </font>
    <font>
      <sz val="12"/>
      <name val="Times New Roman"/>
      <family val="1"/>
    </font>
    <font>
      <sz val="12"/>
      <name val="명조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0"/>
      <name val="MS Sans Serif"/>
      <family val="2"/>
    </font>
    <font>
      <sz val="9"/>
      <name val="바탕체"/>
      <family val="1"/>
      <charset val="129"/>
    </font>
    <font>
      <sz val="8"/>
      <name val="Helv"/>
      <family val="2"/>
    </font>
    <font>
      <b/>
      <sz val="8"/>
      <color indexed="8"/>
      <name val="Helv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inor"/>
    </font>
    <font>
      <sz val="12"/>
      <name val="굴림"/>
      <family val="3"/>
      <charset val="129"/>
    </font>
    <font>
      <sz val="12"/>
      <color theme="1"/>
      <name val="굴림"/>
      <family val="3"/>
      <charset val="129"/>
    </font>
    <font>
      <sz val="12"/>
      <color rgb="FF000000"/>
      <name val="굴림"/>
      <family val="3"/>
      <charset val="129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FF0000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2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6">
    <xf numFmtId="0" fontId="0" fillId="0" borderId="0">
      <alignment vertical="center"/>
    </xf>
    <xf numFmtId="0" fontId="3" fillId="0" borderId="0"/>
    <xf numFmtId="0" fontId="3" fillId="0" borderId="0"/>
    <xf numFmtId="0" fontId="8" fillId="0" borderId="0"/>
    <xf numFmtId="0" fontId="22" fillId="0" borderId="0"/>
    <xf numFmtId="9" fontId="9" fillId="0" borderId="0" applyFont="0" applyFill="0" applyBorder="0" applyAlignment="0" applyProtection="0"/>
    <xf numFmtId="0" fontId="2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3" fillId="0" borderId="0"/>
    <xf numFmtId="183" fontId="23" fillId="0" borderId="1" applyBorder="0"/>
    <xf numFmtId="0" fontId="2" fillId="0" borderId="0">
      <alignment vertical="center"/>
    </xf>
    <xf numFmtId="0" fontId="5" fillId="0" borderId="0"/>
    <xf numFmtId="4" fontId="11" fillId="0" borderId="0">
      <protection locked="0"/>
    </xf>
    <xf numFmtId="0" fontId="2" fillId="0" borderId="0">
      <protection locked="0"/>
    </xf>
    <xf numFmtId="0" fontId="3" fillId="0" borderId="0"/>
    <xf numFmtId="0" fontId="14" fillId="0" borderId="0"/>
    <xf numFmtId="41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2" fillId="0" borderId="0"/>
    <xf numFmtId="0" fontId="2" fillId="0" borderId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/>
    <xf numFmtId="0" fontId="15" fillId="0" borderId="0"/>
    <xf numFmtId="0" fontId="26" fillId="0" borderId="0"/>
    <xf numFmtId="0" fontId="2" fillId="0" borderId="0" applyFill="0" applyBorder="0" applyAlignment="0"/>
    <xf numFmtId="0" fontId="16" fillId="0" borderId="0"/>
    <xf numFmtId="0" fontId="4" fillId="2" borderId="2">
      <alignment horizontal="center" wrapText="1"/>
    </xf>
    <xf numFmtId="40" fontId="28" fillId="0" borderId="0" applyFont="0" applyFill="0" applyBorder="0" applyAlignment="0" applyProtection="0"/>
    <xf numFmtId="38" fontId="5" fillId="0" borderId="0" applyFont="0" applyFill="0" applyBorder="0" applyAlignment="0" applyProtection="0"/>
    <xf numFmtId="182" fontId="29" fillId="0" borderId="0"/>
    <xf numFmtId="0" fontId="5" fillId="0" borderId="0" applyFont="0" applyFill="0" applyBorder="0" applyAlignment="0" applyProtection="0"/>
    <xf numFmtId="0" fontId="17" fillId="0" borderId="0" applyNumberFormat="0" applyAlignment="0">
      <alignment horizontal="left"/>
    </xf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15" fontId="5" fillId="0" borderId="0"/>
    <xf numFmtId="181" fontId="29" fillId="0" borderId="0"/>
    <xf numFmtId="0" fontId="18" fillId="0" borderId="0" applyNumberFormat="0" applyAlignment="0">
      <alignment horizontal="left"/>
    </xf>
    <xf numFmtId="38" fontId="19" fillId="3" borderId="0" applyNumberFormat="0" applyBorder="0" applyAlignment="0" applyProtection="0"/>
    <xf numFmtId="0" fontId="20" fillId="0" borderId="0">
      <alignment horizontal="left"/>
    </xf>
    <xf numFmtId="0" fontId="7" fillId="0" borderId="3" applyNumberFormat="0" applyAlignment="0" applyProtection="0">
      <alignment horizontal="left" vertical="center"/>
    </xf>
    <xf numFmtId="0" fontId="7" fillId="0" borderId="4">
      <alignment horizontal="left" vertical="center"/>
    </xf>
    <xf numFmtId="10" fontId="19" fillId="3" borderId="5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6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3" fillId="0" borderId="0"/>
    <xf numFmtId="0" fontId="5" fillId="0" borderId="0"/>
    <xf numFmtId="10" fontId="5" fillId="0" borderId="0" applyFont="0" applyFill="0" applyBorder="0" applyAlignment="0" applyProtection="0"/>
    <xf numFmtId="30" fontId="30" fillId="0" borderId="0" applyNumberFormat="0" applyFill="0" applyBorder="0" applyAlignment="0" applyProtection="0">
      <alignment horizontal="left"/>
    </xf>
    <xf numFmtId="0" fontId="21" fillId="0" borderId="0"/>
    <xf numFmtId="40" fontId="31" fillId="0" borderId="0" applyBorder="0">
      <alignment horizontal="right"/>
    </xf>
    <xf numFmtId="41" fontId="34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185" fontId="35" fillId="0" borderId="0" xfId="28" applyNumberFormat="1" applyFont="1" applyFill="1" applyBorder="1" applyAlignment="1">
      <alignment horizontal="center" vertical="center" shrinkToFit="1"/>
    </xf>
    <xf numFmtId="186" fontId="36" fillId="0" borderId="0" xfId="27" applyNumberFormat="1" applyFont="1" applyFill="1" applyBorder="1" applyAlignment="1">
      <alignment horizontal="center" vertical="center"/>
    </xf>
    <xf numFmtId="0" fontId="35" fillId="0" borderId="0" xfId="28" applyFont="1" applyFill="1" applyBorder="1" applyAlignment="1">
      <alignment horizontal="center" vertical="center"/>
    </xf>
    <xf numFmtId="0" fontId="40" fillId="0" borderId="4" xfId="27" applyFont="1" applyFill="1" applyBorder="1" applyAlignment="1">
      <alignment horizontal="center" vertical="center"/>
    </xf>
    <xf numFmtId="186" fontId="41" fillId="0" borderId="5" xfId="27" applyNumberFormat="1" applyFont="1" applyFill="1" applyBorder="1" applyAlignment="1">
      <alignment horizontal="center" vertical="center"/>
    </xf>
    <xf numFmtId="0" fontId="40" fillId="0" borderId="0" xfId="27" applyFont="1" applyFill="1" applyBorder="1" applyAlignment="1">
      <alignment horizontal="center" vertical="center"/>
    </xf>
    <xf numFmtId="0" fontId="40" fillId="0" borderId="5" xfId="27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0" fontId="42" fillId="0" borderId="0" xfId="28" applyFont="1" applyFill="1" applyBorder="1" applyAlignment="1">
      <alignment vertical="center"/>
    </xf>
    <xf numFmtId="0" fontId="43" fillId="0" borderId="0" xfId="28" applyFont="1" applyFill="1" applyAlignment="1">
      <alignment vertical="center"/>
    </xf>
    <xf numFmtId="0" fontId="43" fillId="0" borderId="0" xfId="0" applyFont="1">
      <alignment vertical="center"/>
    </xf>
    <xf numFmtId="0" fontId="43" fillId="0" borderId="0" xfId="28" applyFont="1" applyFill="1" applyBorder="1" applyAlignment="1">
      <alignment vertical="center"/>
    </xf>
    <xf numFmtId="0" fontId="44" fillId="0" borderId="0" xfId="0" applyFont="1">
      <alignment vertical="center"/>
    </xf>
    <xf numFmtId="0" fontId="42" fillId="0" borderId="0" xfId="28" applyFont="1" applyFill="1" applyBorder="1" applyAlignment="1">
      <alignment horizontal="right" vertical="center"/>
    </xf>
    <xf numFmtId="0" fontId="43" fillId="0" borderId="0" xfId="28" applyFont="1" applyFill="1" applyBorder="1" applyAlignment="1">
      <alignment vertical="center" wrapText="1"/>
    </xf>
    <xf numFmtId="0" fontId="43" fillId="0" borderId="0" xfId="26" applyFont="1" applyBorder="1" applyAlignment="1">
      <alignment vertical="center"/>
    </xf>
    <xf numFmtId="0" fontId="44" fillId="0" borderId="0" xfId="27" applyFont="1">
      <alignment vertical="center"/>
    </xf>
    <xf numFmtId="0" fontId="40" fillId="0" borderId="8" xfId="27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8" xfId="27" applyFont="1" applyFill="1" applyBorder="1" applyAlignment="1">
      <alignment horizontal="center" vertical="center"/>
    </xf>
    <xf numFmtId="0" fontId="40" fillId="0" borderId="13" xfId="27" applyFont="1" applyFill="1" applyBorder="1" applyAlignment="1">
      <alignment horizontal="center" vertical="center"/>
    </xf>
    <xf numFmtId="0" fontId="40" fillId="0" borderId="15" xfId="27" applyFont="1" applyFill="1" applyBorder="1" applyAlignment="1">
      <alignment horizontal="center" vertical="center" wrapText="1"/>
    </xf>
    <xf numFmtId="0" fontId="40" fillId="0" borderId="19" xfId="27" applyFont="1" applyFill="1" applyBorder="1" applyAlignment="1">
      <alignment horizontal="center" vertical="center" wrapText="1"/>
    </xf>
    <xf numFmtId="0" fontId="40" fillId="0" borderId="10" xfId="27" applyFont="1" applyFill="1" applyBorder="1" applyAlignment="1">
      <alignment horizontal="center" vertical="center" wrapText="1"/>
    </xf>
    <xf numFmtId="0" fontId="40" fillId="0" borderId="0" xfId="27" applyFont="1" applyFill="1" applyBorder="1" applyAlignment="1">
      <alignment horizontal="center" vertical="center" wrapText="1"/>
    </xf>
    <xf numFmtId="0" fontId="40" fillId="0" borderId="17" xfId="27" applyFont="1" applyFill="1" applyBorder="1" applyAlignment="1">
      <alignment horizontal="center" vertical="center" wrapText="1"/>
    </xf>
    <xf numFmtId="0" fontId="40" fillId="0" borderId="7" xfId="27" applyFont="1" applyFill="1" applyBorder="1" applyAlignment="1">
      <alignment horizontal="center" vertical="center" wrapText="1"/>
    </xf>
    <xf numFmtId="0" fontId="40" fillId="0" borderId="16" xfId="27" applyFont="1" applyFill="1" applyBorder="1" applyAlignment="1">
      <alignment horizontal="center" vertical="center" wrapText="1"/>
    </xf>
    <xf numFmtId="0" fontId="40" fillId="0" borderId="18" xfId="27" applyFont="1" applyFill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0" fillId="0" borderId="8" xfId="27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/>
    </xf>
    <xf numFmtId="0" fontId="38" fillId="0" borderId="0" xfId="28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186" fontId="49" fillId="0" borderId="5" xfId="27" applyNumberFormat="1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186" fontId="49" fillId="0" borderId="12" xfId="27" applyNumberFormat="1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0" fontId="48" fillId="4" borderId="5" xfId="28" applyFont="1" applyFill="1" applyBorder="1" applyAlignment="1">
      <alignment horizontal="center" vertical="center" shrinkToFit="1"/>
    </xf>
    <xf numFmtId="0" fontId="48" fillId="4" borderId="5" xfId="28" applyNumberFormat="1" applyFont="1" applyFill="1" applyBorder="1" applyAlignment="1">
      <alignment horizontal="center" vertical="center" wrapText="1" shrinkToFit="1"/>
    </xf>
    <xf numFmtId="0" fontId="48" fillId="4" borderId="5" xfId="28" applyFont="1" applyFill="1" applyBorder="1" applyAlignment="1">
      <alignment horizontal="center" vertical="center" wrapText="1" shrinkToFit="1"/>
    </xf>
    <xf numFmtId="0" fontId="48" fillId="4" borderId="20" xfId="28" applyFont="1" applyFill="1" applyBorder="1" applyAlignment="1">
      <alignment horizontal="center" vertical="center" shrinkToFit="1"/>
    </xf>
    <xf numFmtId="0" fontId="48" fillId="4" borderId="21" xfId="28" applyFont="1" applyFill="1" applyBorder="1" applyAlignment="1">
      <alignment horizontal="center" vertical="center" wrapText="1"/>
    </xf>
    <xf numFmtId="0" fontId="47" fillId="4" borderId="21" xfId="27" applyFont="1" applyFill="1" applyBorder="1">
      <alignment vertical="center"/>
    </xf>
    <xf numFmtId="0" fontId="48" fillId="4" borderId="21" xfId="28" applyFont="1" applyFill="1" applyBorder="1" applyAlignment="1">
      <alignment horizontal="center" vertical="center" wrapText="1" shrinkToFit="1"/>
    </xf>
    <xf numFmtId="0" fontId="47" fillId="4" borderId="22" xfId="27" applyFont="1" applyFill="1" applyBorder="1">
      <alignment vertical="center"/>
    </xf>
    <xf numFmtId="0" fontId="47" fillId="4" borderId="23" xfId="27" applyFont="1" applyFill="1" applyBorder="1">
      <alignment vertical="center"/>
    </xf>
    <xf numFmtId="0" fontId="48" fillId="4" borderId="24" xfId="28" applyFont="1" applyFill="1" applyBorder="1" applyAlignment="1">
      <alignment horizontal="center" vertical="center" shrinkToFit="1"/>
    </xf>
    <xf numFmtId="0" fontId="41" fillId="0" borderId="23" xfId="0" applyFont="1" applyBorder="1" applyAlignment="1">
      <alignment horizontal="center" vertical="center" wrapText="1"/>
    </xf>
    <xf numFmtId="186" fontId="49" fillId="0" borderId="24" xfId="27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9" fillId="4" borderId="25" xfId="28" applyFont="1" applyFill="1" applyBorder="1" applyAlignment="1">
      <alignment horizontal="center" vertical="center"/>
    </xf>
    <xf numFmtId="185" fontId="39" fillId="4" borderId="2" xfId="28" applyNumberFormat="1" applyFont="1" applyFill="1" applyBorder="1" applyAlignment="1">
      <alignment horizontal="center" vertical="center" shrinkToFit="1"/>
    </xf>
    <xf numFmtId="185" fontId="48" fillId="4" borderId="2" xfId="28" applyNumberFormat="1" applyFont="1" applyFill="1" applyBorder="1" applyAlignment="1">
      <alignment horizontal="right" vertical="center" shrinkToFit="1"/>
    </xf>
    <xf numFmtId="186" fontId="41" fillId="4" borderId="2" xfId="27" applyNumberFormat="1" applyFont="1" applyFill="1" applyBorder="1" applyAlignment="1">
      <alignment horizontal="center" vertical="center"/>
    </xf>
    <xf numFmtId="186" fontId="49" fillId="4" borderId="26" xfId="27" applyNumberFormat="1" applyFont="1" applyFill="1" applyBorder="1" applyAlignment="1">
      <alignment horizontal="right" vertical="center"/>
    </xf>
    <xf numFmtId="0" fontId="42" fillId="0" borderId="0" xfId="28" applyFont="1" applyFill="1" applyBorder="1" applyAlignment="1">
      <alignment vertical="center" wrapText="1"/>
    </xf>
    <xf numFmtId="0" fontId="39" fillId="4" borderId="27" xfId="28" applyFont="1" applyFill="1" applyBorder="1" applyAlignment="1">
      <alignment horizontal="center" vertical="center" shrinkToFit="1"/>
    </xf>
    <xf numFmtId="0" fontId="39" fillId="4" borderId="28" xfId="28" applyFont="1" applyFill="1" applyBorder="1" applyAlignment="1">
      <alignment horizontal="center" vertical="center" shrinkToFit="1"/>
    </xf>
    <xf numFmtId="0" fontId="39" fillId="4" borderId="29" xfId="28" applyFont="1" applyFill="1" applyBorder="1" applyAlignment="1">
      <alignment horizontal="center" vertical="center" shrinkToFit="1"/>
    </xf>
    <xf numFmtId="0" fontId="40" fillId="4" borderId="28" xfId="0" applyFont="1" applyFill="1" applyBorder="1" applyAlignment="1">
      <alignment horizontal="center" vertical="center"/>
    </xf>
    <xf numFmtId="0" fontId="40" fillId="4" borderId="30" xfId="0" applyFont="1" applyFill="1" applyBorder="1" applyAlignment="1">
      <alignment horizontal="center" vertical="center"/>
    </xf>
    <xf numFmtId="0" fontId="39" fillId="4" borderId="31" xfId="28" applyFont="1" applyFill="1" applyBorder="1" applyAlignment="1">
      <alignment horizontal="center" vertical="center" wrapText="1"/>
    </xf>
    <xf numFmtId="0" fontId="39" fillId="4" borderId="21" xfId="28" applyFont="1" applyFill="1" applyBorder="1" applyAlignment="1">
      <alignment horizontal="center" vertical="center" wrapText="1" shrinkToFit="1"/>
    </xf>
    <xf numFmtId="0" fontId="40" fillId="4" borderId="32" xfId="0" applyFont="1" applyFill="1" applyBorder="1" applyAlignment="1">
      <alignment horizontal="center" vertical="center"/>
    </xf>
    <xf numFmtId="0" fontId="40" fillId="4" borderId="33" xfId="0" applyFont="1" applyFill="1" applyBorder="1" applyAlignment="1">
      <alignment horizontal="center" vertical="center"/>
    </xf>
    <xf numFmtId="0" fontId="40" fillId="0" borderId="34" xfId="27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center" vertical="center"/>
    </xf>
    <xf numFmtId="0" fontId="40" fillId="0" borderId="36" xfId="27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center"/>
    </xf>
    <xf numFmtId="0" fontId="40" fillId="0" borderId="38" xfId="27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40" fillId="0" borderId="23" xfId="27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40" fillId="0" borderId="25" xfId="27" applyFont="1" applyFill="1" applyBorder="1" applyAlignment="1">
      <alignment horizontal="center" vertical="center" wrapText="1"/>
    </xf>
    <xf numFmtId="0" fontId="40" fillId="0" borderId="41" xfId="27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0" fillId="0" borderId="43" xfId="27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186" fontId="49" fillId="0" borderId="2" xfId="27" applyNumberFormat="1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41" fontId="40" fillId="0" borderId="5" xfId="75" applyFont="1" applyFill="1" applyBorder="1" applyAlignment="1">
      <alignment horizontal="center" vertical="center"/>
    </xf>
    <xf numFmtId="41" fontId="47" fillId="0" borderId="5" xfId="75" applyFont="1" applyFill="1" applyBorder="1" applyAlignment="1">
      <alignment horizontal="right" vertical="center"/>
    </xf>
  </cellXfs>
  <cellStyles count="76">
    <cellStyle name="??&amp;O?&amp;H?_x0008__x000f__x0007_?_x0007__x0001__x0001_" xfId="1"/>
    <cellStyle name="??&amp;O?&amp;H?_x0008_??_x0007__x0001__x0001_" xfId="2"/>
    <cellStyle name="??_?.????" xfId="3"/>
    <cellStyle name="¤@?e_TEST-1 " xfId="4"/>
    <cellStyle name="¹éºÐÀ²_±âÅ¸" xfId="5"/>
    <cellStyle name="A¨­￠￢￠O [0]_INQUIRY ￠?￥i¨u¡AAⓒ￢Aⓒª " xfId="30"/>
    <cellStyle name="A¨­￠￢￠O_INQUIRY ￠?￥i¨u¡AAⓒ￢Aⓒª " xfId="31"/>
    <cellStyle name="ÅëÈ­ [0]_±³À°°èÈ¹¼­" xfId="32"/>
    <cellStyle name="AeE­ [0]_INQUIRY ¿μ¾÷AßAø " xfId="33"/>
    <cellStyle name="ÅëÈ­_±³À°°èÈ¹¼­" xfId="34"/>
    <cellStyle name="AeE­_INQUIRY ¿μ¾÷AßAø " xfId="35"/>
    <cellStyle name="AeE¡ⓒ [0]_INQUIRY ￠?￥i¨u¡AAⓒ￢Aⓒª " xfId="36"/>
    <cellStyle name="AeE¡ⓒ_INQUIRY ￠?￥i¨u¡AAⓒ￢Aⓒª " xfId="37"/>
    <cellStyle name="ÄÞ¸¶ [0]_±³À°°èÈ¹¼­" xfId="38"/>
    <cellStyle name="AÞ¸¶ [0]_INQUIRY ¿μ¾÷AßAø " xfId="39"/>
    <cellStyle name="ÄÞ¸¶_±³À°°èÈ¹¼­" xfId="40"/>
    <cellStyle name="AÞ¸¶_INQUIRY ¿μ¾÷AßAø " xfId="41"/>
    <cellStyle name="C¡IA¨ª_¡ic¨u¡A¨￢I¨￢¡Æ AN¡Æe " xfId="42"/>
    <cellStyle name="Ç¥ÁØ_¿ù°£¿ä¾àº¸°í" xfId="43"/>
    <cellStyle name="C￥AØ_¿μ¾÷CoE² " xfId="44"/>
    <cellStyle name="Calc Currency (0)" xfId="45"/>
    <cellStyle name="category" xfId="46"/>
    <cellStyle name="Column Heading" xfId="47"/>
    <cellStyle name="Comma [0]" xfId="49"/>
    <cellStyle name="comma zerodec" xfId="50"/>
    <cellStyle name="Comma_ SG&amp;A Bridge " xfId="51"/>
    <cellStyle name="Comm뼬_E&amp;ONW2" xfId="48"/>
    <cellStyle name="Copied" xfId="52"/>
    <cellStyle name="Currency [0]" xfId="53"/>
    <cellStyle name="Currency_ SG&amp;A Bridge " xfId="54"/>
    <cellStyle name="Currency1" xfId="55"/>
    <cellStyle name="DATE" xfId="56"/>
    <cellStyle name="Dollar (zero dec)" xfId="57"/>
    <cellStyle name="Entered" xfId="58"/>
    <cellStyle name="Grey" xfId="59"/>
    <cellStyle name="HEADER" xfId="60"/>
    <cellStyle name="Header1" xfId="61"/>
    <cellStyle name="Header2" xfId="62"/>
    <cellStyle name="Input [yellow]" xfId="63"/>
    <cellStyle name="Milliers [0]_Arabian Spec" xfId="64"/>
    <cellStyle name="Milliers_Arabian Spec" xfId="65"/>
    <cellStyle name="Model" xfId="66"/>
    <cellStyle name="Mon?aire [0]_Arabian Spec" xfId="67"/>
    <cellStyle name="Mon?aire_Arabian Spec" xfId="68"/>
    <cellStyle name="Normal - Style1" xfId="69"/>
    <cellStyle name="Normal_ SG&amp;A Bridge " xfId="70"/>
    <cellStyle name="Percent [2]" xfId="71"/>
    <cellStyle name="RevList" xfId="72"/>
    <cellStyle name="subhead" xfId="73"/>
    <cellStyle name="Subtotal" xfId="74"/>
    <cellStyle name="고정소숫점" xfId="6"/>
    <cellStyle name="고정출력1" xfId="7"/>
    <cellStyle name="고정출력2" xfId="8"/>
    <cellStyle name="날짜" xfId="9"/>
    <cellStyle name="달러" xfId="10"/>
    <cellStyle name="뒤에 오는 하이퍼링크_경기" xfId="11"/>
    <cellStyle name="똿뗦먛귟 [0.00]_NT Server " xfId="12"/>
    <cellStyle name="똿뗦먛귟_NT Server " xfId="13"/>
    <cellStyle name="믅됞 [0.00]_NT Server " xfId="14"/>
    <cellStyle name="믅됞_NT Server " xfId="15"/>
    <cellStyle name="뷭?_빟랹둴봃섟 " xfId="16"/>
    <cellStyle name="빨강" xfId="17"/>
    <cellStyle name="숫자(R)" xfId="18"/>
    <cellStyle name="쉼표 [0]" xfId="75" builtinId="6"/>
    <cellStyle name="스타일 1" xfId="19"/>
    <cellStyle name="자리수" xfId="20"/>
    <cellStyle name="자리수0" xfId="21"/>
    <cellStyle name="제목1" xfId="22"/>
    <cellStyle name="제목2" xfId="23"/>
    <cellStyle name="콤마 [0]" xfId="24"/>
    <cellStyle name="콤마_  종  합  " xfId="25"/>
    <cellStyle name="표준" xfId="0" builtinId="0"/>
    <cellStyle name="표준 2" xfId="26"/>
    <cellStyle name="표준 3" xfId="27"/>
    <cellStyle name="標準_Akia(F）-8" xfId="29"/>
    <cellStyle name="표준_서울" xfId="28"/>
  </cellStyles>
  <dxfs count="0"/>
  <tableStyles count="0" defaultTableStyle="TableStyleMedium9" defaultPivotStyle="PivotStyleLight16"/>
  <colors>
    <mruColors>
      <color rgb="FF0000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56"/>
  <sheetViews>
    <sheetView tabSelected="1" workbookViewId="0">
      <selection sqref="A1:J1"/>
    </sheetView>
  </sheetViews>
  <sheetFormatPr defaultRowHeight="16.5"/>
  <cols>
    <col min="1" max="1" width="15.625" customWidth="1"/>
    <col min="2" max="3" width="8.125" customWidth="1"/>
    <col min="4" max="4" width="9.375" customWidth="1"/>
    <col min="5" max="7" width="8.625" customWidth="1"/>
    <col min="8" max="9" width="9.125" customWidth="1"/>
    <col min="10" max="10" width="9.875" customWidth="1"/>
  </cols>
  <sheetData>
    <row r="1" spans="1:10" ht="39.950000000000003" customHeight="1">
      <c r="A1" s="44" t="s">
        <v>80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2" customFormat="1" ht="24.95" customHeight="1">
      <c r="A2" s="10"/>
      <c r="B2" s="11"/>
      <c r="C2" s="11"/>
      <c r="D2" s="11"/>
      <c r="E2" s="11"/>
      <c r="F2" s="11"/>
      <c r="G2" s="11"/>
      <c r="H2" s="11"/>
      <c r="I2" s="11"/>
      <c r="J2" s="11"/>
    </row>
    <row r="3" spans="1:10" s="14" customFormat="1" ht="24.95" customHeight="1" thickBot="1">
      <c r="A3" s="10" t="s">
        <v>75</v>
      </c>
      <c r="B3" s="13"/>
      <c r="C3" s="13"/>
      <c r="D3" s="13"/>
      <c r="E3" s="13"/>
      <c r="G3" s="13"/>
      <c r="H3" s="13"/>
      <c r="I3" s="10"/>
      <c r="J3" s="15" t="s">
        <v>0</v>
      </c>
    </row>
    <row r="4" spans="1:10" ht="20.100000000000001" customHeight="1">
      <c r="A4" s="54" t="s">
        <v>12</v>
      </c>
      <c r="B4" s="55" t="s">
        <v>8</v>
      </c>
      <c r="C4" s="56"/>
      <c r="D4" s="56"/>
      <c r="E4" s="57" t="s">
        <v>11</v>
      </c>
      <c r="F4" s="56"/>
      <c r="G4" s="56"/>
      <c r="H4" s="57" t="s">
        <v>7</v>
      </c>
      <c r="I4" s="56"/>
      <c r="J4" s="58"/>
    </row>
    <row r="5" spans="1:10" ht="20.100000000000001" customHeight="1">
      <c r="A5" s="59"/>
      <c r="B5" s="51" t="s">
        <v>1</v>
      </c>
      <c r="C5" s="51" t="s">
        <v>40</v>
      </c>
      <c r="D5" s="51" t="s">
        <v>2</v>
      </c>
      <c r="E5" s="51" t="s">
        <v>1</v>
      </c>
      <c r="F5" s="51" t="s">
        <v>40</v>
      </c>
      <c r="G5" s="51" t="s">
        <v>2</v>
      </c>
      <c r="H5" s="52" t="s">
        <v>41</v>
      </c>
      <c r="I5" s="53" t="s">
        <v>40</v>
      </c>
      <c r="J5" s="60" t="s">
        <v>2</v>
      </c>
    </row>
    <row r="6" spans="1:10" ht="21.95" customHeight="1">
      <c r="A6" s="61" t="s">
        <v>20</v>
      </c>
      <c r="B6" s="9">
        <v>66</v>
      </c>
      <c r="C6" s="9">
        <v>4</v>
      </c>
      <c r="D6" s="9">
        <v>70</v>
      </c>
      <c r="E6" s="101">
        <v>1689</v>
      </c>
      <c r="F6" s="8">
        <v>10</v>
      </c>
      <c r="G6" s="102">
        <f t="shared" ref="G6:G34" si="0">SUM(E6:F6)</f>
        <v>1699</v>
      </c>
      <c r="H6" s="6">
        <f t="shared" ref="H6:J31" si="1">ROUND(E6/B6,2)</f>
        <v>25.59</v>
      </c>
      <c r="I6" s="6">
        <f t="shared" si="1"/>
        <v>2.5</v>
      </c>
      <c r="J6" s="62">
        <f t="shared" si="1"/>
        <v>24.27</v>
      </c>
    </row>
    <row r="7" spans="1:10" ht="21.95" customHeight="1">
      <c r="A7" s="61" t="s">
        <v>21</v>
      </c>
      <c r="B7" s="9">
        <v>51</v>
      </c>
      <c r="C7" s="9">
        <v>4</v>
      </c>
      <c r="D7" s="9">
        <v>55</v>
      </c>
      <c r="E7" s="101">
        <v>666</v>
      </c>
      <c r="F7" s="8">
        <v>13</v>
      </c>
      <c r="G7" s="102">
        <f t="shared" si="0"/>
        <v>679</v>
      </c>
      <c r="H7" s="6">
        <f t="shared" si="1"/>
        <v>13.06</v>
      </c>
      <c r="I7" s="6">
        <f t="shared" si="1"/>
        <v>3.25</v>
      </c>
      <c r="J7" s="62">
        <f t="shared" si="1"/>
        <v>12.35</v>
      </c>
    </row>
    <row r="8" spans="1:10" ht="21.95" customHeight="1">
      <c r="A8" s="61" t="s">
        <v>22</v>
      </c>
      <c r="B8" s="9">
        <v>16</v>
      </c>
      <c r="C8" s="9">
        <v>1</v>
      </c>
      <c r="D8" s="9">
        <v>17</v>
      </c>
      <c r="E8" s="101">
        <v>139</v>
      </c>
      <c r="F8" s="8">
        <v>1</v>
      </c>
      <c r="G8" s="102">
        <f t="shared" si="0"/>
        <v>140</v>
      </c>
      <c r="H8" s="6">
        <f t="shared" si="1"/>
        <v>8.69</v>
      </c>
      <c r="I8" s="6">
        <f t="shared" si="1"/>
        <v>1</v>
      </c>
      <c r="J8" s="62">
        <f t="shared" si="1"/>
        <v>8.24</v>
      </c>
    </row>
    <row r="9" spans="1:10" ht="21.95" customHeight="1">
      <c r="A9" s="61" t="s">
        <v>23</v>
      </c>
      <c r="B9" s="9">
        <v>17</v>
      </c>
      <c r="C9" s="9">
        <v>1</v>
      </c>
      <c r="D9" s="9">
        <v>18</v>
      </c>
      <c r="E9" s="101">
        <v>139</v>
      </c>
      <c r="F9" s="8">
        <v>2</v>
      </c>
      <c r="G9" s="102">
        <f t="shared" si="0"/>
        <v>141</v>
      </c>
      <c r="H9" s="6">
        <f t="shared" si="1"/>
        <v>8.18</v>
      </c>
      <c r="I9" s="6">
        <f t="shared" si="1"/>
        <v>2</v>
      </c>
      <c r="J9" s="62">
        <f t="shared" si="1"/>
        <v>7.83</v>
      </c>
    </row>
    <row r="10" spans="1:10" ht="21.95" customHeight="1">
      <c r="A10" s="61" t="s">
        <v>24</v>
      </c>
      <c r="B10" s="9">
        <v>17</v>
      </c>
      <c r="C10" s="9">
        <v>1</v>
      </c>
      <c r="D10" s="9">
        <v>18</v>
      </c>
      <c r="E10" s="101">
        <v>188</v>
      </c>
      <c r="F10" s="8">
        <v>2</v>
      </c>
      <c r="G10" s="102">
        <f t="shared" si="0"/>
        <v>190</v>
      </c>
      <c r="H10" s="6">
        <f t="shared" si="1"/>
        <v>11.06</v>
      </c>
      <c r="I10" s="6">
        <f t="shared" si="1"/>
        <v>2</v>
      </c>
      <c r="J10" s="62">
        <f t="shared" si="1"/>
        <v>10.56</v>
      </c>
    </row>
    <row r="11" spans="1:10" ht="21.95" customHeight="1">
      <c r="A11" s="61" t="s">
        <v>3</v>
      </c>
      <c r="B11" s="9">
        <v>14</v>
      </c>
      <c r="C11" s="9">
        <v>1</v>
      </c>
      <c r="D11" s="9">
        <v>15</v>
      </c>
      <c r="E11" s="101">
        <v>103</v>
      </c>
      <c r="F11" s="8">
        <v>0</v>
      </c>
      <c r="G11" s="102">
        <f t="shared" si="0"/>
        <v>103</v>
      </c>
      <c r="H11" s="6">
        <f t="shared" si="1"/>
        <v>7.36</v>
      </c>
      <c r="I11" s="6">
        <f t="shared" si="1"/>
        <v>0</v>
      </c>
      <c r="J11" s="62">
        <f t="shared" si="1"/>
        <v>6.87</v>
      </c>
    </row>
    <row r="12" spans="1:10" ht="21.95" customHeight="1">
      <c r="A12" s="61" t="s">
        <v>4</v>
      </c>
      <c r="B12" s="9">
        <v>7</v>
      </c>
      <c r="C12" s="9">
        <v>0</v>
      </c>
      <c r="D12" s="9">
        <v>7</v>
      </c>
      <c r="E12" s="101">
        <v>204</v>
      </c>
      <c r="F12" s="8">
        <v>0</v>
      </c>
      <c r="G12" s="102">
        <f t="shared" si="0"/>
        <v>204</v>
      </c>
      <c r="H12" s="6">
        <f t="shared" si="1"/>
        <v>29.14</v>
      </c>
      <c r="I12" s="63" t="s">
        <v>78</v>
      </c>
      <c r="J12" s="62">
        <f t="shared" si="1"/>
        <v>29.14</v>
      </c>
    </row>
    <row r="13" spans="1:10" ht="21.95" customHeight="1">
      <c r="A13" s="61" t="s">
        <v>25</v>
      </c>
      <c r="B13" s="9">
        <v>33</v>
      </c>
      <c r="C13" s="9">
        <v>2</v>
      </c>
      <c r="D13" s="9">
        <v>35</v>
      </c>
      <c r="E13" s="101">
        <v>456</v>
      </c>
      <c r="F13" s="8">
        <v>4</v>
      </c>
      <c r="G13" s="102">
        <f t="shared" si="0"/>
        <v>460</v>
      </c>
      <c r="H13" s="6">
        <f t="shared" si="1"/>
        <v>13.82</v>
      </c>
      <c r="I13" s="6">
        <f t="shared" si="1"/>
        <v>2</v>
      </c>
      <c r="J13" s="62">
        <f t="shared" si="1"/>
        <v>13.14</v>
      </c>
    </row>
    <row r="14" spans="1:10" ht="21.95" customHeight="1">
      <c r="A14" s="61" t="s">
        <v>26</v>
      </c>
      <c r="B14" s="9">
        <v>6</v>
      </c>
      <c r="C14" s="9">
        <v>0</v>
      </c>
      <c r="D14" s="9">
        <v>6</v>
      </c>
      <c r="E14" s="101">
        <v>99</v>
      </c>
      <c r="F14" s="8">
        <v>0</v>
      </c>
      <c r="G14" s="102">
        <f t="shared" si="0"/>
        <v>99</v>
      </c>
      <c r="H14" s="6">
        <f t="shared" si="1"/>
        <v>16.5</v>
      </c>
      <c r="I14" s="63" t="s">
        <v>79</v>
      </c>
      <c r="J14" s="62">
        <f t="shared" si="1"/>
        <v>16.5</v>
      </c>
    </row>
    <row r="15" spans="1:10" ht="21.95" customHeight="1">
      <c r="A15" s="61" t="s">
        <v>16</v>
      </c>
      <c r="B15" s="9">
        <v>28</v>
      </c>
      <c r="C15" s="9">
        <v>2</v>
      </c>
      <c r="D15" s="9">
        <v>30</v>
      </c>
      <c r="E15" s="101">
        <v>260</v>
      </c>
      <c r="F15" s="8">
        <v>3</v>
      </c>
      <c r="G15" s="102">
        <f t="shared" si="0"/>
        <v>263</v>
      </c>
      <c r="H15" s="6">
        <f t="shared" si="1"/>
        <v>9.2899999999999991</v>
      </c>
      <c r="I15" s="6">
        <f t="shared" si="1"/>
        <v>1.5</v>
      </c>
      <c r="J15" s="62">
        <f t="shared" si="1"/>
        <v>8.77</v>
      </c>
    </row>
    <row r="16" spans="1:10" ht="21.95" customHeight="1">
      <c r="A16" s="61" t="s">
        <v>27</v>
      </c>
      <c r="B16" s="9">
        <v>80</v>
      </c>
      <c r="C16" s="9">
        <v>5</v>
      </c>
      <c r="D16" s="9">
        <v>85</v>
      </c>
      <c r="E16" s="101">
        <v>487</v>
      </c>
      <c r="F16" s="8">
        <v>17</v>
      </c>
      <c r="G16" s="102">
        <f t="shared" si="0"/>
        <v>504</v>
      </c>
      <c r="H16" s="6">
        <f t="shared" si="1"/>
        <v>6.09</v>
      </c>
      <c r="I16" s="6">
        <f t="shared" si="1"/>
        <v>3.4</v>
      </c>
      <c r="J16" s="62">
        <f t="shared" si="1"/>
        <v>5.93</v>
      </c>
    </row>
    <row r="17" spans="1:12" ht="21.95" customHeight="1">
      <c r="A17" s="61" t="s">
        <v>28</v>
      </c>
      <c r="B17" s="9">
        <v>28</v>
      </c>
      <c r="C17" s="9">
        <v>2</v>
      </c>
      <c r="D17" s="9">
        <v>30</v>
      </c>
      <c r="E17" s="101">
        <v>280</v>
      </c>
      <c r="F17" s="8">
        <v>6</v>
      </c>
      <c r="G17" s="102">
        <f t="shared" si="0"/>
        <v>286</v>
      </c>
      <c r="H17" s="6">
        <f t="shared" si="1"/>
        <v>10</v>
      </c>
      <c r="I17" s="6">
        <f t="shared" si="1"/>
        <v>3</v>
      </c>
      <c r="J17" s="62">
        <f t="shared" si="1"/>
        <v>9.5299999999999994</v>
      </c>
    </row>
    <row r="18" spans="1:12" ht="21.95" customHeight="1">
      <c r="A18" s="61" t="s">
        <v>29</v>
      </c>
      <c r="B18" s="9">
        <v>23</v>
      </c>
      <c r="C18" s="9">
        <v>2</v>
      </c>
      <c r="D18" s="9">
        <v>25</v>
      </c>
      <c r="E18" s="101">
        <v>350</v>
      </c>
      <c r="F18" s="8">
        <v>4</v>
      </c>
      <c r="G18" s="102">
        <f t="shared" si="0"/>
        <v>354</v>
      </c>
      <c r="H18" s="6">
        <f t="shared" si="1"/>
        <v>15.22</v>
      </c>
      <c r="I18" s="6">
        <f t="shared" si="1"/>
        <v>2</v>
      </c>
      <c r="J18" s="62">
        <f t="shared" si="1"/>
        <v>14.16</v>
      </c>
    </row>
    <row r="19" spans="1:12" ht="21.95" customHeight="1">
      <c r="A19" s="61" t="s">
        <v>43</v>
      </c>
      <c r="B19" s="9">
        <v>5</v>
      </c>
      <c r="C19" s="9">
        <v>0</v>
      </c>
      <c r="D19" s="9">
        <v>5</v>
      </c>
      <c r="E19" s="101">
        <v>112</v>
      </c>
      <c r="F19" s="8">
        <v>0</v>
      </c>
      <c r="G19" s="102">
        <f t="shared" si="0"/>
        <v>112</v>
      </c>
      <c r="H19" s="6">
        <f t="shared" si="1"/>
        <v>22.4</v>
      </c>
      <c r="I19" s="63" t="s">
        <v>79</v>
      </c>
      <c r="J19" s="62">
        <f t="shared" si="1"/>
        <v>22.4</v>
      </c>
    </row>
    <row r="20" spans="1:12" ht="21.95" customHeight="1">
      <c r="A20" s="61" t="s">
        <v>30</v>
      </c>
      <c r="B20" s="9">
        <v>42</v>
      </c>
      <c r="C20" s="9">
        <v>3</v>
      </c>
      <c r="D20" s="9">
        <v>45</v>
      </c>
      <c r="E20" s="101">
        <v>918</v>
      </c>
      <c r="F20" s="8">
        <v>9</v>
      </c>
      <c r="G20" s="102">
        <f t="shared" si="0"/>
        <v>927</v>
      </c>
      <c r="H20" s="6">
        <f t="shared" si="1"/>
        <v>21.86</v>
      </c>
      <c r="I20" s="6">
        <f t="shared" si="1"/>
        <v>3</v>
      </c>
      <c r="J20" s="62">
        <f t="shared" si="1"/>
        <v>20.6</v>
      </c>
    </row>
    <row r="21" spans="1:12" ht="21.95" customHeight="1">
      <c r="A21" s="61" t="s">
        <v>5</v>
      </c>
      <c r="B21" s="9">
        <v>16</v>
      </c>
      <c r="C21" s="9">
        <v>1</v>
      </c>
      <c r="D21" s="9">
        <v>17</v>
      </c>
      <c r="E21" s="101">
        <v>195</v>
      </c>
      <c r="F21" s="8">
        <v>3</v>
      </c>
      <c r="G21" s="102">
        <f t="shared" si="0"/>
        <v>198</v>
      </c>
      <c r="H21" s="6">
        <f t="shared" si="1"/>
        <v>12.19</v>
      </c>
      <c r="I21" s="6">
        <f t="shared" si="1"/>
        <v>3</v>
      </c>
      <c r="J21" s="62">
        <f t="shared" si="1"/>
        <v>11.65</v>
      </c>
    </row>
    <row r="22" spans="1:12" ht="21.95" customHeight="1">
      <c r="A22" s="61" t="s">
        <v>31</v>
      </c>
      <c r="B22" s="9">
        <v>23</v>
      </c>
      <c r="C22" s="9">
        <v>1</v>
      </c>
      <c r="D22" s="9">
        <v>24</v>
      </c>
      <c r="E22" s="101">
        <v>83</v>
      </c>
      <c r="F22" s="8">
        <v>0</v>
      </c>
      <c r="G22" s="102">
        <f t="shared" si="0"/>
        <v>83</v>
      </c>
      <c r="H22" s="6">
        <f t="shared" si="1"/>
        <v>3.61</v>
      </c>
      <c r="I22" s="6">
        <f t="shared" si="1"/>
        <v>0</v>
      </c>
      <c r="J22" s="62">
        <f t="shared" si="1"/>
        <v>3.46</v>
      </c>
    </row>
    <row r="23" spans="1:12" ht="21.95" customHeight="1">
      <c r="A23" s="61" t="s">
        <v>32</v>
      </c>
      <c r="B23" s="9">
        <v>32</v>
      </c>
      <c r="C23" s="9">
        <v>3</v>
      </c>
      <c r="D23" s="9">
        <v>35</v>
      </c>
      <c r="E23" s="101">
        <v>227</v>
      </c>
      <c r="F23" s="8">
        <v>1</v>
      </c>
      <c r="G23" s="102">
        <f t="shared" si="0"/>
        <v>228</v>
      </c>
      <c r="H23" s="6">
        <f t="shared" si="1"/>
        <v>7.09</v>
      </c>
      <c r="I23" s="6">
        <f t="shared" si="1"/>
        <v>0.33</v>
      </c>
      <c r="J23" s="62">
        <f t="shared" si="1"/>
        <v>6.51</v>
      </c>
    </row>
    <row r="24" spans="1:12" ht="21.95" customHeight="1">
      <c r="A24" s="61" t="s">
        <v>35</v>
      </c>
      <c r="B24" s="9">
        <v>14</v>
      </c>
      <c r="C24" s="9">
        <v>1</v>
      </c>
      <c r="D24" s="9">
        <v>15</v>
      </c>
      <c r="E24" s="101">
        <v>126</v>
      </c>
      <c r="F24" s="8">
        <v>0</v>
      </c>
      <c r="G24" s="102">
        <f t="shared" si="0"/>
        <v>126</v>
      </c>
      <c r="H24" s="6">
        <f t="shared" si="1"/>
        <v>9</v>
      </c>
      <c r="I24" s="6">
        <f t="shared" si="1"/>
        <v>0</v>
      </c>
      <c r="J24" s="62">
        <f t="shared" si="1"/>
        <v>8.4</v>
      </c>
      <c r="L24" s="45"/>
    </row>
    <row r="25" spans="1:12" ht="21.95" customHeight="1">
      <c r="A25" s="61" t="s">
        <v>17</v>
      </c>
      <c r="B25" s="9">
        <v>14</v>
      </c>
      <c r="C25" s="9">
        <v>1</v>
      </c>
      <c r="D25" s="9">
        <v>15</v>
      </c>
      <c r="E25" s="101">
        <v>56</v>
      </c>
      <c r="F25" s="8">
        <v>2</v>
      </c>
      <c r="G25" s="102">
        <f t="shared" si="0"/>
        <v>58</v>
      </c>
      <c r="H25" s="6">
        <f t="shared" si="1"/>
        <v>4</v>
      </c>
      <c r="I25" s="6">
        <f t="shared" si="1"/>
        <v>2</v>
      </c>
      <c r="J25" s="62">
        <f t="shared" si="1"/>
        <v>3.87</v>
      </c>
    </row>
    <row r="26" spans="1:12" ht="21.95" customHeight="1">
      <c r="A26" s="61" t="s">
        <v>18</v>
      </c>
      <c r="B26" s="9">
        <v>14</v>
      </c>
      <c r="C26" s="9">
        <v>1</v>
      </c>
      <c r="D26" s="9">
        <v>15</v>
      </c>
      <c r="E26" s="101">
        <v>47</v>
      </c>
      <c r="F26" s="8">
        <v>0</v>
      </c>
      <c r="G26" s="102">
        <f t="shared" si="0"/>
        <v>47</v>
      </c>
      <c r="H26" s="6">
        <f t="shared" si="1"/>
        <v>3.36</v>
      </c>
      <c r="I26" s="6">
        <f t="shared" si="1"/>
        <v>0</v>
      </c>
      <c r="J26" s="62">
        <f t="shared" si="1"/>
        <v>3.13</v>
      </c>
    </row>
    <row r="27" spans="1:12" ht="21.95" customHeight="1">
      <c r="A27" s="61" t="s">
        <v>44</v>
      </c>
      <c r="B27" s="9">
        <v>5</v>
      </c>
      <c r="C27" s="9">
        <v>0</v>
      </c>
      <c r="D27" s="9">
        <v>5</v>
      </c>
      <c r="E27" s="101">
        <v>25</v>
      </c>
      <c r="F27" s="8">
        <v>0</v>
      </c>
      <c r="G27" s="102">
        <f t="shared" si="0"/>
        <v>25</v>
      </c>
      <c r="H27" s="6">
        <f t="shared" si="1"/>
        <v>5</v>
      </c>
      <c r="I27" s="64" t="s">
        <v>78</v>
      </c>
      <c r="J27" s="62">
        <f t="shared" si="1"/>
        <v>5</v>
      </c>
    </row>
    <row r="28" spans="1:12" ht="21.95" customHeight="1">
      <c r="A28" s="61" t="s">
        <v>33</v>
      </c>
      <c r="B28" s="9">
        <v>11</v>
      </c>
      <c r="C28" s="9">
        <v>1</v>
      </c>
      <c r="D28" s="9">
        <v>12</v>
      </c>
      <c r="E28" s="101">
        <v>123</v>
      </c>
      <c r="F28" s="8">
        <v>2</v>
      </c>
      <c r="G28" s="102">
        <f t="shared" si="0"/>
        <v>125</v>
      </c>
      <c r="H28" s="6">
        <f t="shared" si="1"/>
        <v>11.18</v>
      </c>
      <c r="I28" s="6">
        <f t="shared" si="1"/>
        <v>2</v>
      </c>
      <c r="J28" s="62">
        <f t="shared" si="1"/>
        <v>10.42</v>
      </c>
    </row>
    <row r="29" spans="1:12" ht="21.95" customHeight="1">
      <c r="A29" s="61" t="s">
        <v>45</v>
      </c>
      <c r="B29" s="9">
        <v>3</v>
      </c>
      <c r="C29" s="9">
        <v>0</v>
      </c>
      <c r="D29" s="9">
        <v>3</v>
      </c>
      <c r="E29" s="101">
        <v>33</v>
      </c>
      <c r="F29" s="8">
        <v>0</v>
      </c>
      <c r="G29" s="102">
        <f t="shared" ref="G29" si="2">SUM(E29:F29)</f>
        <v>33</v>
      </c>
      <c r="H29" s="6">
        <f t="shared" ref="H29" si="3">ROUND(E29/B29,2)</f>
        <v>11</v>
      </c>
      <c r="I29" s="63" t="s">
        <v>78</v>
      </c>
      <c r="J29" s="62">
        <f t="shared" ref="J29" si="4">ROUND(G29/D29,2)</f>
        <v>11</v>
      </c>
    </row>
    <row r="30" spans="1:12" ht="21.95" customHeight="1">
      <c r="A30" s="61" t="s">
        <v>37</v>
      </c>
      <c r="B30" s="9">
        <v>5</v>
      </c>
      <c r="C30" s="9">
        <v>0</v>
      </c>
      <c r="D30" s="9">
        <v>5</v>
      </c>
      <c r="E30" s="101">
        <v>103</v>
      </c>
      <c r="F30" s="8">
        <v>0</v>
      </c>
      <c r="G30" s="102">
        <f t="shared" si="0"/>
        <v>103</v>
      </c>
      <c r="H30" s="6">
        <f t="shared" si="1"/>
        <v>20.6</v>
      </c>
      <c r="I30" s="63" t="s">
        <v>78</v>
      </c>
      <c r="J30" s="62">
        <f t="shared" si="1"/>
        <v>20.6</v>
      </c>
    </row>
    <row r="31" spans="1:12" ht="21.95" customHeight="1">
      <c r="A31" s="61" t="s">
        <v>34</v>
      </c>
      <c r="B31" s="9">
        <v>55</v>
      </c>
      <c r="C31" s="9">
        <v>4</v>
      </c>
      <c r="D31" s="9">
        <v>59</v>
      </c>
      <c r="E31" s="101">
        <v>478</v>
      </c>
      <c r="F31" s="8">
        <v>3</v>
      </c>
      <c r="G31" s="102">
        <f t="shared" ref="G31" si="5">SUM(E31:F31)</f>
        <v>481</v>
      </c>
      <c r="H31" s="6">
        <f t="shared" si="1"/>
        <v>8.69</v>
      </c>
      <c r="I31" s="6">
        <f t="shared" ref="I31" si="6">ROUND(F31/C31,2)</f>
        <v>0.75</v>
      </c>
      <c r="J31" s="62">
        <f t="shared" si="1"/>
        <v>8.15</v>
      </c>
    </row>
    <row r="32" spans="1:12" ht="21.95" customHeight="1">
      <c r="A32" s="61" t="s">
        <v>9</v>
      </c>
      <c r="B32" s="9">
        <v>14</v>
      </c>
      <c r="C32" s="9">
        <v>1</v>
      </c>
      <c r="D32" s="9">
        <v>15</v>
      </c>
      <c r="E32" s="101">
        <v>103</v>
      </c>
      <c r="F32" s="8">
        <v>1</v>
      </c>
      <c r="G32" s="102">
        <f t="shared" si="0"/>
        <v>104</v>
      </c>
      <c r="H32" s="6">
        <f t="shared" ref="H32:J35" si="7">ROUND(E32/B32,2)</f>
        <v>7.36</v>
      </c>
      <c r="I32" s="6">
        <f t="shared" si="7"/>
        <v>1</v>
      </c>
      <c r="J32" s="62">
        <f t="shared" si="7"/>
        <v>6.93</v>
      </c>
    </row>
    <row r="33" spans="1:10" ht="21.95" customHeight="1">
      <c r="A33" s="61" t="s">
        <v>46</v>
      </c>
      <c r="B33" s="9">
        <v>3</v>
      </c>
      <c r="C33" s="9">
        <v>0</v>
      </c>
      <c r="D33" s="9">
        <v>3</v>
      </c>
      <c r="E33" s="101">
        <v>41</v>
      </c>
      <c r="F33" s="8">
        <v>0</v>
      </c>
      <c r="G33" s="102">
        <f t="shared" ref="G33" si="8">SUM(E33:F33)</f>
        <v>41</v>
      </c>
      <c r="H33" s="6">
        <f t="shared" ref="H33" si="9">ROUND(E33/B33,2)</f>
        <v>13.67</v>
      </c>
      <c r="I33" s="63" t="s">
        <v>78</v>
      </c>
      <c r="J33" s="62">
        <f t="shared" ref="J33" si="10">ROUND(G33/D33,2)</f>
        <v>13.67</v>
      </c>
    </row>
    <row r="34" spans="1:10" ht="21.95" customHeight="1">
      <c r="A34" s="61" t="s">
        <v>10</v>
      </c>
      <c r="B34" s="9">
        <v>16</v>
      </c>
      <c r="C34" s="9">
        <v>1</v>
      </c>
      <c r="D34" s="9">
        <v>17</v>
      </c>
      <c r="E34" s="101">
        <v>246</v>
      </c>
      <c r="F34" s="8">
        <v>8</v>
      </c>
      <c r="G34" s="102">
        <f t="shared" si="0"/>
        <v>254</v>
      </c>
      <c r="H34" s="6">
        <f t="shared" si="7"/>
        <v>15.38</v>
      </c>
      <c r="I34" s="6">
        <f t="shared" si="7"/>
        <v>8</v>
      </c>
      <c r="J34" s="62">
        <f t="shared" si="7"/>
        <v>14.94</v>
      </c>
    </row>
    <row r="35" spans="1:10" ht="21.95" customHeight="1" thickBot="1">
      <c r="A35" s="65" t="s">
        <v>6</v>
      </c>
      <c r="B35" s="66">
        <f t="shared" ref="B35:G35" si="11">SUM(B6:B34)</f>
        <v>658</v>
      </c>
      <c r="C35" s="66">
        <f t="shared" si="11"/>
        <v>43</v>
      </c>
      <c r="D35" s="66">
        <f t="shared" si="11"/>
        <v>701</v>
      </c>
      <c r="E35" s="66">
        <f t="shared" si="11"/>
        <v>7976</v>
      </c>
      <c r="F35" s="66">
        <f t="shared" si="11"/>
        <v>91</v>
      </c>
      <c r="G35" s="67">
        <f t="shared" si="11"/>
        <v>8067</v>
      </c>
      <c r="H35" s="68">
        <f t="shared" si="7"/>
        <v>12.12</v>
      </c>
      <c r="I35" s="68">
        <f t="shared" si="7"/>
        <v>2.12</v>
      </c>
      <c r="J35" s="69">
        <f t="shared" si="7"/>
        <v>11.51</v>
      </c>
    </row>
    <row r="36" spans="1:10" s="1" customFormat="1" ht="24.95" customHeight="1">
      <c r="A36" s="4"/>
      <c r="B36" s="2"/>
      <c r="C36" s="2"/>
      <c r="D36" s="2"/>
      <c r="E36" s="2"/>
      <c r="F36" s="2"/>
      <c r="G36" s="2"/>
      <c r="H36" s="3"/>
      <c r="I36" s="3"/>
      <c r="J36" s="3"/>
    </row>
    <row r="37" spans="1:10" s="14" customFormat="1" ht="24.95" customHeight="1" thickBot="1">
      <c r="A37" s="70" t="s">
        <v>76</v>
      </c>
      <c r="B37" s="70"/>
      <c r="C37" s="16"/>
      <c r="D37" s="16"/>
      <c r="E37" s="17"/>
      <c r="F37" s="17"/>
      <c r="G37" s="17"/>
      <c r="H37" s="18"/>
      <c r="I37" s="18"/>
      <c r="J37" s="18"/>
    </row>
    <row r="38" spans="1:10" ht="30" customHeight="1">
      <c r="A38" s="71" t="s">
        <v>13</v>
      </c>
      <c r="B38" s="72" t="s">
        <v>14</v>
      </c>
      <c r="C38" s="73"/>
      <c r="D38" s="74" t="s">
        <v>15</v>
      </c>
      <c r="E38" s="75"/>
      <c r="F38" s="76" t="s">
        <v>42</v>
      </c>
      <c r="G38" s="77" t="s">
        <v>19</v>
      </c>
      <c r="H38" s="77" t="s">
        <v>7</v>
      </c>
      <c r="I38" s="78" t="s">
        <v>36</v>
      </c>
      <c r="J38" s="79"/>
    </row>
    <row r="39" spans="1:10" ht="30" customHeight="1">
      <c r="A39" s="80" t="s">
        <v>47</v>
      </c>
      <c r="B39" s="24" t="s">
        <v>48</v>
      </c>
      <c r="C39" s="25"/>
      <c r="D39" s="22" t="s">
        <v>49</v>
      </c>
      <c r="E39" s="23"/>
      <c r="F39" s="7">
        <v>1</v>
      </c>
      <c r="G39" s="48">
        <v>5</v>
      </c>
      <c r="H39" s="49">
        <f t="shared" ref="H39:H40" si="12">ROUND(G39/F39,2)</f>
        <v>5</v>
      </c>
      <c r="I39" s="21"/>
      <c r="J39" s="81"/>
    </row>
    <row r="40" spans="1:10" ht="30" customHeight="1">
      <c r="A40" s="82"/>
      <c r="B40" s="26"/>
      <c r="C40" s="27"/>
      <c r="D40" s="22" t="s">
        <v>50</v>
      </c>
      <c r="E40" s="23"/>
      <c r="F40" s="5">
        <v>1</v>
      </c>
      <c r="G40" s="50">
        <v>2</v>
      </c>
      <c r="H40" s="47">
        <f t="shared" si="12"/>
        <v>2</v>
      </c>
      <c r="I40" s="20"/>
      <c r="J40" s="83"/>
    </row>
    <row r="41" spans="1:10" ht="30" customHeight="1">
      <c r="A41" s="82"/>
      <c r="B41" s="26"/>
      <c r="C41" s="27"/>
      <c r="D41" s="22" t="s">
        <v>51</v>
      </c>
      <c r="E41" s="23"/>
      <c r="F41" s="19">
        <v>1</v>
      </c>
      <c r="G41" s="50">
        <v>6</v>
      </c>
      <c r="H41" s="47">
        <f t="shared" ref="H41:H55" si="13">ROUND(G41/F41,2)</f>
        <v>6</v>
      </c>
      <c r="I41" s="20"/>
      <c r="J41" s="83"/>
    </row>
    <row r="42" spans="1:10" ht="30" customHeight="1">
      <c r="A42" s="82"/>
      <c r="B42" s="26"/>
      <c r="C42" s="27"/>
      <c r="D42" s="22" t="s">
        <v>52</v>
      </c>
      <c r="E42" s="23"/>
      <c r="F42" s="7">
        <v>1</v>
      </c>
      <c r="G42" s="48">
        <v>1</v>
      </c>
      <c r="H42" s="49">
        <f t="shared" ref="H42" si="14">ROUND(G42/F42,2)</f>
        <v>1</v>
      </c>
      <c r="I42" s="21"/>
      <c r="J42" s="81"/>
    </row>
    <row r="43" spans="1:10" ht="30" customHeight="1">
      <c r="A43" s="84"/>
      <c r="B43" s="28"/>
      <c r="C43" s="29"/>
      <c r="D43" s="22" t="s">
        <v>53</v>
      </c>
      <c r="E43" s="23"/>
      <c r="F43" s="5">
        <v>1</v>
      </c>
      <c r="G43" s="50">
        <v>1</v>
      </c>
      <c r="H43" s="47">
        <f t="shared" si="13"/>
        <v>1</v>
      </c>
      <c r="I43" s="20"/>
      <c r="J43" s="83"/>
    </row>
    <row r="44" spans="1:10" ht="30" customHeight="1">
      <c r="A44" s="80" t="s">
        <v>38</v>
      </c>
      <c r="B44" s="24" t="s">
        <v>54</v>
      </c>
      <c r="C44" s="30"/>
      <c r="D44" s="32" t="s">
        <v>55</v>
      </c>
      <c r="E44" s="33"/>
      <c r="F44" s="7">
        <v>1</v>
      </c>
      <c r="G44" s="48">
        <v>4</v>
      </c>
      <c r="H44" s="49">
        <f t="shared" si="13"/>
        <v>4</v>
      </c>
      <c r="I44" s="21"/>
      <c r="J44" s="81"/>
    </row>
    <row r="45" spans="1:10" ht="30" customHeight="1">
      <c r="A45" s="84"/>
      <c r="B45" s="28"/>
      <c r="C45" s="31"/>
      <c r="D45" s="32" t="s">
        <v>56</v>
      </c>
      <c r="E45" s="33"/>
      <c r="F45" s="5">
        <v>1</v>
      </c>
      <c r="G45" s="50">
        <v>3</v>
      </c>
      <c r="H45" s="47">
        <f t="shared" si="13"/>
        <v>3</v>
      </c>
      <c r="I45" s="20"/>
      <c r="J45" s="83"/>
    </row>
    <row r="46" spans="1:10" ht="30" customHeight="1">
      <c r="A46" s="80" t="s">
        <v>39</v>
      </c>
      <c r="B46" s="24" t="s">
        <v>57</v>
      </c>
      <c r="C46" s="36"/>
      <c r="D46" s="32" t="s">
        <v>70</v>
      </c>
      <c r="E46" s="33"/>
      <c r="F46" s="19">
        <v>8</v>
      </c>
      <c r="G46" s="50">
        <v>3</v>
      </c>
      <c r="H46" s="47">
        <f t="shared" ref="H46:H50" si="15">ROUND(G46/F46,2)</f>
        <v>0.38</v>
      </c>
      <c r="I46" s="20"/>
      <c r="J46" s="83"/>
    </row>
    <row r="47" spans="1:10" ht="30" customHeight="1">
      <c r="A47" s="85"/>
      <c r="B47" s="37"/>
      <c r="C47" s="38"/>
      <c r="D47" s="32" t="s">
        <v>71</v>
      </c>
      <c r="E47" s="34"/>
      <c r="F47" s="7">
        <v>1</v>
      </c>
      <c r="G47" s="48">
        <v>2</v>
      </c>
      <c r="H47" s="49">
        <f t="shared" si="15"/>
        <v>2</v>
      </c>
      <c r="I47" s="39"/>
      <c r="J47" s="86"/>
    </row>
    <row r="48" spans="1:10" ht="30" customHeight="1">
      <c r="A48" s="80" t="s">
        <v>58</v>
      </c>
      <c r="B48" s="24" t="s">
        <v>59</v>
      </c>
      <c r="C48" s="36"/>
      <c r="D48" s="32" t="s">
        <v>21</v>
      </c>
      <c r="E48" s="33"/>
      <c r="F48" s="5">
        <v>1</v>
      </c>
      <c r="G48" s="50">
        <v>3</v>
      </c>
      <c r="H48" s="47">
        <f t="shared" si="15"/>
        <v>3</v>
      </c>
      <c r="I48" s="20"/>
      <c r="J48" s="83"/>
    </row>
    <row r="49" spans="1:10" ht="30" customHeight="1">
      <c r="A49" s="87"/>
      <c r="B49" s="40"/>
      <c r="C49" s="41"/>
      <c r="D49" s="32" t="s">
        <v>51</v>
      </c>
      <c r="E49" s="34"/>
      <c r="F49" s="8">
        <v>1</v>
      </c>
      <c r="G49" s="50">
        <v>5</v>
      </c>
      <c r="H49" s="47">
        <f t="shared" si="15"/>
        <v>5</v>
      </c>
      <c r="I49" s="35"/>
      <c r="J49" s="88"/>
    </row>
    <row r="50" spans="1:10" ht="30" customHeight="1">
      <c r="A50" s="85"/>
      <c r="B50" s="37"/>
      <c r="C50" s="38"/>
      <c r="D50" s="32" t="s">
        <v>53</v>
      </c>
      <c r="E50" s="34"/>
      <c r="F50" s="8">
        <v>2</v>
      </c>
      <c r="G50" s="50">
        <v>1</v>
      </c>
      <c r="H50" s="47">
        <f t="shared" si="15"/>
        <v>0.5</v>
      </c>
      <c r="I50" s="35"/>
      <c r="J50" s="88"/>
    </row>
    <row r="51" spans="1:10" ht="30" customHeight="1">
      <c r="A51" s="89" t="s">
        <v>60</v>
      </c>
      <c r="B51" s="42" t="s">
        <v>61</v>
      </c>
      <c r="C51" s="34"/>
      <c r="D51" s="32" t="s">
        <v>77</v>
      </c>
      <c r="E51" s="33"/>
      <c r="F51" s="7">
        <v>2</v>
      </c>
      <c r="G51" s="48">
        <v>2</v>
      </c>
      <c r="H51" s="49">
        <f t="shared" si="13"/>
        <v>1</v>
      </c>
      <c r="I51" s="21"/>
      <c r="J51" s="81"/>
    </row>
    <row r="52" spans="1:10" ht="30" customHeight="1">
      <c r="A52" s="89" t="s">
        <v>62</v>
      </c>
      <c r="B52" s="42" t="s">
        <v>63</v>
      </c>
      <c r="C52" s="34"/>
      <c r="D52" s="32" t="s">
        <v>72</v>
      </c>
      <c r="E52" s="34"/>
      <c r="F52" s="19">
        <v>2</v>
      </c>
      <c r="G52" s="50">
        <v>1</v>
      </c>
      <c r="H52" s="47">
        <f t="shared" si="13"/>
        <v>0.5</v>
      </c>
      <c r="I52" s="43"/>
      <c r="J52" s="90"/>
    </row>
    <row r="53" spans="1:10" ht="30" customHeight="1">
      <c r="A53" s="89" t="s">
        <v>64</v>
      </c>
      <c r="B53" s="42" t="s">
        <v>65</v>
      </c>
      <c r="C53" s="34"/>
      <c r="D53" s="32" t="s">
        <v>53</v>
      </c>
      <c r="E53" s="34"/>
      <c r="F53" s="19">
        <v>2</v>
      </c>
      <c r="G53" s="50">
        <v>3</v>
      </c>
      <c r="H53" s="47">
        <f t="shared" si="13"/>
        <v>1.5</v>
      </c>
      <c r="I53" s="43"/>
      <c r="J53" s="90"/>
    </row>
    <row r="54" spans="1:10" ht="30" customHeight="1">
      <c r="A54" s="89" t="s">
        <v>66</v>
      </c>
      <c r="B54" s="42" t="s">
        <v>67</v>
      </c>
      <c r="C54" s="34"/>
      <c r="D54" s="32" t="s">
        <v>73</v>
      </c>
      <c r="E54" s="34"/>
      <c r="F54" s="7">
        <v>2</v>
      </c>
      <c r="G54" s="48">
        <v>4</v>
      </c>
      <c r="H54" s="49">
        <f t="shared" si="13"/>
        <v>2</v>
      </c>
      <c r="I54" s="39"/>
      <c r="J54" s="86"/>
    </row>
    <row r="55" spans="1:10" ht="30" customHeight="1" thickBot="1">
      <c r="A55" s="91" t="s">
        <v>68</v>
      </c>
      <c r="B55" s="92" t="s">
        <v>69</v>
      </c>
      <c r="C55" s="93"/>
      <c r="D55" s="94" t="s">
        <v>74</v>
      </c>
      <c r="E55" s="95"/>
      <c r="F55" s="96">
        <v>1</v>
      </c>
      <c r="G55" s="97">
        <v>3</v>
      </c>
      <c r="H55" s="98">
        <f t="shared" si="13"/>
        <v>3</v>
      </c>
      <c r="I55" s="99"/>
      <c r="J55" s="100"/>
    </row>
    <row r="56" spans="1:10" ht="36.75" customHeight="1">
      <c r="A56" s="46" t="s">
        <v>81</v>
      </c>
    </row>
  </sheetData>
  <mergeCells count="55">
    <mergeCell ref="A1:J1"/>
    <mergeCell ref="A4:A5"/>
    <mergeCell ref="B4:D4"/>
    <mergeCell ref="E4:G4"/>
    <mergeCell ref="H4:J4"/>
    <mergeCell ref="B38:C38"/>
    <mergeCell ref="D38:E38"/>
    <mergeCell ref="I38:J38"/>
    <mergeCell ref="D42:E42"/>
    <mergeCell ref="I42:J42"/>
    <mergeCell ref="I41:J41"/>
    <mergeCell ref="B51:C51"/>
    <mergeCell ref="B55:C55"/>
    <mergeCell ref="I52:J52"/>
    <mergeCell ref="I53:J53"/>
    <mergeCell ref="I54:J54"/>
    <mergeCell ref="B52:C52"/>
    <mergeCell ref="D52:E52"/>
    <mergeCell ref="B53:C53"/>
    <mergeCell ref="D53:E53"/>
    <mergeCell ref="B54:C54"/>
    <mergeCell ref="D54:E54"/>
    <mergeCell ref="I51:J51"/>
    <mergeCell ref="I55:J55"/>
    <mergeCell ref="D51:E51"/>
    <mergeCell ref="D55:E55"/>
    <mergeCell ref="B46:C47"/>
    <mergeCell ref="D47:E47"/>
    <mergeCell ref="I47:J47"/>
    <mergeCell ref="B48:C50"/>
    <mergeCell ref="D49:E49"/>
    <mergeCell ref="I45:J45"/>
    <mergeCell ref="D50:E50"/>
    <mergeCell ref="I49:J49"/>
    <mergeCell ref="I50:J50"/>
    <mergeCell ref="I46:J46"/>
    <mergeCell ref="I48:J48"/>
    <mergeCell ref="D46:E46"/>
    <mergeCell ref="D48:E48"/>
    <mergeCell ref="A46:A47"/>
    <mergeCell ref="A48:A50"/>
    <mergeCell ref="I43:J43"/>
    <mergeCell ref="I39:J39"/>
    <mergeCell ref="D40:E40"/>
    <mergeCell ref="I40:J40"/>
    <mergeCell ref="B39:C43"/>
    <mergeCell ref="A44:A45"/>
    <mergeCell ref="D39:E39"/>
    <mergeCell ref="B44:C45"/>
    <mergeCell ref="A39:A43"/>
    <mergeCell ref="D41:E41"/>
    <mergeCell ref="D43:E43"/>
    <mergeCell ref="D44:E44"/>
    <mergeCell ref="I44:J44"/>
    <mergeCell ref="D45:E45"/>
  </mergeCells>
  <phoneticPr fontId="37" type="noConversion"/>
  <printOptions horizontalCentered="1"/>
  <pageMargins left="0.31496062992125984" right="0.31496062992125984" top="0.59055118110236227" bottom="0.74803149606299213" header="0.43307086614173229" footer="0.43307086614173229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지원현황</vt:lpstr>
      <vt:lpstr>지원현황!Print_Area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2016-11-16T00:34:41Z</cp:lastPrinted>
  <dcterms:created xsi:type="dcterms:W3CDTF">2011-09-27T09:00:38Z</dcterms:created>
  <dcterms:modified xsi:type="dcterms:W3CDTF">2016-11-16T00:36:58Z</dcterms:modified>
</cp:coreProperties>
</file>