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580" tabRatio="729"/>
  </bookViews>
  <sheets>
    <sheet name="합격자현황 및 합격선" sheetId="32" r:id="rId1"/>
  </sheets>
  <definedNames>
    <definedName name="_xlnm._FilterDatabase" localSheetId="0" hidden="1">'합격자현황 및 합격선'!$B$6:$D$36</definedName>
    <definedName name="_xlnm.Print_Area" localSheetId="0">'합격자현황 및 합격선'!$A$1:$P$37</definedName>
  </definedNames>
  <calcPr calcId="145621"/>
</workbook>
</file>

<file path=xl/calcChain.xml><?xml version="1.0" encoding="utf-8"?>
<calcChain xmlns="http://schemas.openxmlformats.org/spreadsheetml/2006/main">
  <c r="M30" i="32" l="1"/>
  <c r="J30" i="32"/>
  <c r="G30" i="32"/>
  <c r="M20" i="32"/>
  <c r="J20" i="32"/>
  <c r="G20" i="32"/>
  <c r="M10" i="32"/>
  <c r="J10" i="32"/>
  <c r="G10" i="32"/>
  <c r="G8" i="32" l="1"/>
  <c r="G9" i="32"/>
  <c r="G11" i="32"/>
  <c r="G12" i="32"/>
  <c r="G13" i="32"/>
  <c r="G14" i="32"/>
  <c r="G15" i="32"/>
  <c r="G16" i="32"/>
  <c r="G17" i="32"/>
  <c r="G18" i="32"/>
  <c r="G19" i="32"/>
  <c r="G21" i="32"/>
  <c r="G22" i="32"/>
  <c r="G23" i="32"/>
  <c r="G24" i="32"/>
  <c r="G25" i="32"/>
  <c r="G26" i="32"/>
  <c r="G27" i="32"/>
  <c r="G28" i="32"/>
  <c r="G29" i="32"/>
  <c r="G31" i="32"/>
  <c r="G32" i="32"/>
  <c r="G33" i="32"/>
  <c r="G34" i="32"/>
  <c r="G35" i="32"/>
  <c r="G7" i="32"/>
  <c r="G36" i="32" s="1"/>
  <c r="J7" i="32"/>
  <c r="J8" i="32"/>
  <c r="J9" i="32"/>
  <c r="J11" i="32"/>
  <c r="J12" i="32"/>
  <c r="J13" i="32"/>
  <c r="J14" i="32"/>
  <c r="J15" i="32"/>
  <c r="J16" i="32"/>
  <c r="J17" i="32"/>
  <c r="J18" i="32"/>
  <c r="J19" i="32"/>
  <c r="J21" i="32"/>
  <c r="J22" i="32"/>
  <c r="J23" i="32"/>
  <c r="J24" i="32"/>
  <c r="J25" i="32"/>
  <c r="J26" i="32"/>
  <c r="J27" i="32"/>
  <c r="J28" i="32"/>
  <c r="J29" i="32"/>
  <c r="J31" i="32"/>
  <c r="J32" i="32"/>
  <c r="J33" i="32"/>
  <c r="J34" i="32"/>
  <c r="J35" i="32"/>
  <c r="H36" i="32"/>
  <c r="I36" i="32"/>
  <c r="J36" i="32" l="1"/>
  <c r="M8" i="32"/>
  <c r="M9" i="32"/>
  <c r="M11" i="32"/>
  <c r="M12" i="32"/>
  <c r="M13" i="32"/>
  <c r="M14" i="32"/>
  <c r="M15" i="32"/>
  <c r="M16" i="32"/>
  <c r="M17" i="32"/>
  <c r="M18" i="32"/>
  <c r="M19" i="32"/>
  <c r="M21" i="32"/>
  <c r="M22" i="32"/>
  <c r="M23" i="32"/>
  <c r="M24" i="32"/>
  <c r="M25" i="32"/>
  <c r="M26" i="32"/>
  <c r="M27" i="32"/>
  <c r="M28" i="32"/>
  <c r="M29" i="32"/>
  <c r="M31" i="32"/>
  <c r="M32" i="32"/>
  <c r="M33" i="32"/>
  <c r="M34" i="32"/>
  <c r="M35" i="32"/>
  <c r="M7" i="32"/>
  <c r="L36" i="32"/>
  <c r="K36" i="32"/>
  <c r="M36" i="32" l="1"/>
  <c r="B36" i="32" l="1"/>
  <c r="C36" i="32"/>
  <c r="D36" i="32"/>
  <c r="F36" i="32"/>
  <c r="E36" i="32"/>
</calcChain>
</file>

<file path=xl/sharedStrings.xml><?xml version="1.0" encoding="utf-8"?>
<sst xmlns="http://schemas.openxmlformats.org/spreadsheetml/2006/main" count="56" uniqueCount="46">
  <si>
    <t>서울특별시교육청</t>
  </si>
  <si>
    <t>일반</t>
  </si>
  <si>
    <t>합계</t>
  </si>
  <si>
    <t>지구과학</t>
  </si>
  <si>
    <t>일반사회</t>
  </si>
  <si>
    <t>중국어</t>
  </si>
  <si>
    <t>합     계</t>
  </si>
  <si>
    <t>전문상담</t>
  </si>
  <si>
    <t>특수(중등)</t>
  </si>
  <si>
    <t>선발과목</t>
    <phoneticPr fontId="32" type="noConversion"/>
  </si>
  <si>
    <t>도덕·윤리</t>
  </si>
  <si>
    <t>전기·전자·통신</t>
  </si>
  <si>
    <t>기계·금속</t>
  </si>
  <si>
    <t>국어</t>
  </si>
  <si>
    <t>수학</t>
  </si>
  <si>
    <t>물리</t>
  </si>
  <si>
    <t>화학</t>
  </si>
  <si>
    <t>생물</t>
  </si>
  <si>
    <t>역사</t>
  </si>
  <si>
    <t>지리</t>
  </si>
  <si>
    <t>체육</t>
  </si>
  <si>
    <t>음악</t>
  </si>
  <si>
    <t>미술</t>
  </si>
  <si>
    <t>영어</t>
  </si>
  <si>
    <t>기술</t>
  </si>
  <si>
    <t>가정</t>
  </si>
  <si>
    <t>상업정보</t>
  </si>
  <si>
    <t>보건</t>
  </si>
  <si>
    <t>정보·컴퓨터</t>
  </si>
  <si>
    <t>디자인·공예</t>
  </si>
  <si>
    <t>장애</t>
    <phoneticPr fontId="32" type="noConversion"/>
  </si>
  <si>
    <t xml:space="preserve"> 일반</t>
    <phoneticPr fontId="32" type="noConversion"/>
  </si>
  <si>
    <t>한문</t>
  </si>
  <si>
    <t>화공·섬유</t>
  </si>
  <si>
    <t>조리</t>
  </si>
  <si>
    <t>영양</t>
  </si>
  <si>
    <t>[ 공립 ]</t>
    <phoneticPr fontId="32" type="noConversion"/>
  </si>
  <si>
    <t>합격인원(명)</t>
    <phoneticPr fontId="34" type="noConversion"/>
  </si>
  <si>
    <t>합격선(점)</t>
    <phoneticPr fontId="34" type="noConversion"/>
  </si>
  <si>
    <t>비고</t>
    <phoneticPr fontId="34" type="noConversion"/>
  </si>
  <si>
    <t>지원인원(명)</t>
    <phoneticPr fontId="32" type="noConversion"/>
  </si>
  <si>
    <t>모집인원(명)</t>
    <phoneticPr fontId="32" type="noConversion"/>
  </si>
  <si>
    <t>2차 응시인원(명)</t>
    <phoneticPr fontId="34" type="noConversion"/>
  </si>
  <si>
    <t>2017학년도 중등교사 임용시험 최종 합격자현황 및 합격점(선)</t>
    <phoneticPr fontId="34" type="noConversion"/>
  </si>
  <si>
    <t>※ 합격인원이 2명 이하인 경우 개인정보 보호를 위해 합격선 비공개</t>
    <phoneticPr fontId="34" type="noConversion"/>
  </si>
  <si>
    <t>[붙임 1]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</si>
</sst>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</numFmts>
  <fonts count="47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2"/>
      <color theme="1"/>
      <name val="굴림"/>
      <family val="3"/>
      <charset val="129"/>
    </font>
    <font>
      <b/>
      <sz val="12"/>
      <name val="굴림"/>
      <family val="3"/>
      <charset val="129"/>
    </font>
    <font>
      <b/>
      <sz val="12"/>
      <color rgb="FFFF0000"/>
      <name val="굴림"/>
      <family val="3"/>
      <charset val="129"/>
    </font>
    <font>
      <sz val="14"/>
      <color indexed="8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75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3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38" fillId="0" borderId="0" xfId="28" applyFont="1" applyFill="1" applyBorder="1" applyAlignment="1">
      <alignment vertical="center"/>
    </xf>
    <xf numFmtId="0" fontId="39" fillId="0" borderId="0" xfId="28" applyFont="1" applyFill="1" applyBorder="1" applyAlignment="1">
      <alignment vertical="center"/>
    </xf>
    <xf numFmtId="0" fontId="40" fillId="0" borderId="0" xfId="0" applyFont="1">
      <alignment vertical="center"/>
    </xf>
    <xf numFmtId="0" fontId="38" fillId="0" borderId="0" xfId="28" applyFont="1" applyFill="1" applyBorder="1" applyAlignment="1">
      <alignment horizontal="right" vertical="center"/>
    </xf>
    <xf numFmtId="0" fontId="36" fillId="4" borderId="25" xfId="28" applyFont="1" applyFill="1" applyBorder="1" applyAlignment="1">
      <alignment horizontal="center" vertical="center"/>
    </xf>
    <xf numFmtId="0" fontId="42" fillId="4" borderId="28" xfId="28" applyFont="1" applyFill="1" applyBorder="1" applyAlignment="1">
      <alignment horizontal="center" vertical="center" shrinkToFit="1"/>
    </xf>
    <xf numFmtId="0" fontId="42" fillId="4" borderId="29" xfId="28" applyFont="1" applyFill="1" applyBorder="1" applyAlignment="1">
      <alignment horizontal="center" vertical="center" shrinkToFit="1"/>
    </xf>
    <xf numFmtId="0" fontId="42" fillId="4" borderId="30" xfId="28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5" fillId="0" borderId="0" xfId="28" applyFont="1" applyFill="1" applyAlignment="1">
      <alignment horizontal="center" vertical="center"/>
    </xf>
    <xf numFmtId="0" fontId="40" fillId="0" borderId="0" xfId="0" applyFont="1" applyAlignment="1">
      <alignment vertical="center"/>
    </xf>
    <xf numFmtId="0" fontId="42" fillId="4" borderId="31" xfId="28" applyNumberFormat="1" applyFont="1" applyFill="1" applyBorder="1" applyAlignment="1">
      <alignment horizontal="center" vertical="center" shrinkToFit="1"/>
    </xf>
    <xf numFmtId="0" fontId="42" fillId="4" borderId="28" xfId="28" applyNumberFormat="1" applyFont="1" applyFill="1" applyBorder="1" applyAlignment="1">
      <alignment horizontal="center" vertical="center" shrinkToFit="1"/>
    </xf>
    <xf numFmtId="0" fontId="37" fillId="0" borderId="26" xfId="0" applyFont="1" applyBorder="1" applyAlignment="1">
      <alignment horizontal="center" vertical="center"/>
    </xf>
    <xf numFmtId="43" fontId="0" fillId="0" borderId="15" xfId="0" applyNumberFormat="1" applyBorder="1" applyAlignment="1">
      <alignment vertical="center"/>
    </xf>
    <xf numFmtId="43" fontId="0" fillId="0" borderId="20" xfId="0" applyNumberFormat="1" applyBorder="1" applyAlignment="1">
      <alignment vertical="center"/>
    </xf>
    <xf numFmtId="2" fontId="0" fillId="0" borderId="20" xfId="0" applyNumberFormat="1" applyBorder="1" applyAlignment="1">
      <alignment vertical="center"/>
    </xf>
    <xf numFmtId="0" fontId="37" fillId="0" borderId="24" xfId="0" applyFont="1" applyBorder="1" applyAlignment="1">
      <alignment horizontal="center" vertical="center"/>
    </xf>
    <xf numFmtId="43" fontId="0" fillId="0" borderId="10" xfId="0" applyNumberFormat="1" applyBorder="1" applyAlignment="1">
      <alignment vertical="center"/>
    </xf>
    <xf numFmtId="43" fontId="0" fillId="0" borderId="21" xfId="0" applyNumberFormat="1" applyBorder="1" applyAlignment="1">
      <alignment vertical="center"/>
    </xf>
    <xf numFmtId="2" fontId="0" fillId="0" borderId="21" xfId="0" applyNumberFormat="1" applyBorder="1" applyAlignment="1">
      <alignment vertical="center"/>
    </xf>
    <xf numFmtId="43" fontId="0" fillId="4" borderId="12" xfId="0" applyNumberFormat="1" applyFill="1" applyBorder="1" applyAlignment="1">
      <alignment vertical="center"/>
    </xf>
    <xf numFmtId="43" fontId="0" fillId="4" borderId="13" xfId="0" applyNumberFormat="1" applyFill="1" applyBorder="1" applyAlignment="1">
      <alignment vertical="center"/>
    </xf>
    <xf numFmtId="2" fontId="0" fillId="4" borderId="22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37" fillId="0" borderId="15" xfId="0" applyNumberFormat="1" applyFont="1" applyBorder="1" applyAlignment="1">
      <alignment horizontal="center" vertical="center"/>
    </xf>
    <xf numFmtId="0" fontId="37" fillId="0" borderId="1" xfId="0" applyNumberFormat="1" applyFont="1" applyBorder="1" applyAlignment="1">
      <alignment horizontal="center" vertical="center"/>
    </xf>
    <xf numFmtId="0" fontId="37" fillId="0" borderId="18" xfId="0" applyNumberFormat="1" applyFont="1" applyBorder="1" applyAlignment="1">
      <alignment horizontal="center" vertical="center"/>
    </xf>
    <xf numFmtId="0" fontId="37" fillId="0" borderId="10" xfId="0" applyNumberFormat="1" applyFont="1" applyBorder="1" applyAlignment="1">
      <alignment horizontal="center" vertical="center"/>
    </xf>
    <xf numFmtId="0" fontId="37" fillId="0" borderId="5" xfId="0" applyNumberFormat="1" applyFont="1" applyBorder="1" applyAlignment="1">
      <alignment horizontal="center" vertical="center"/>
    </xf>
    <xf numFmtId="0" fontId="37" fillId="0" borderId="11" xfId="0" applyNumberFormat="1" applyFont="1" applyBorder="1" applyAlignment="1">
      <alignment horizontal="center" vertical="center"/>
    </xf>
    <xf numFmtId="0" fontId="36" fillId="4" borderId="12" xfId="28" applyNumberFormat="1" applyFont="1" applyFill="1" applyBorder="1" applyAlignment="1">
      <alignment horizontal="center" vertical="center" shrinkToFit="1"/>
    </xf>
    <xf numFmtId="0" fontId="36" fillId="4" borderId="2" xfId="28" applyNumberFormat="1" applyFont="1" applyFill="1" applyBorder="1" applyAlignment="1">
      <alignment horizontal="center" vertical="center" shrinkToFit="1"/>
    </xf>
    <xf numFmtId="0" fontId="36" fillId="4" borderId="13" xfId="28" applyNumberFormat="1" applyFont="1" applyFill="1" applyBorder="1" applyAlignment="1">
      <alignment horizontal="center" vertical="center" shrinkToFit="1"/>
    </xf>
    <xf numFmtId="0" fontId="37" fillId="4" borderId="13" xfId="0" applyNumberFormat="1" applyFont="1" applyFill="1" applyBorder="1" applyAlignment="1">
      <alignment horizontal="center" vertical="center"/>
    </xf>
    <xf numFmtId="0" fontId="36" fillId="4" borderId="16" xfId="28" applyNumberFormat="1" applyFont="1" applyFill="1" applyBorder="1" applyAlignment="1">
      <alignment horizontal="center" vertical="center" shrinkToFit="1"/>
    </xf>
    <xf numFmtId="0" fontId="42" fillId="4" borderId="17" xfId="28" applyFont="1" applyFill="1" applyBorder="1" applyAlignment="1">
      <alignment horizontal="center" vertical="center" shrinkToFit="1"/>
    </xf>
    <xf numFmtId="0" fontId="41" fillId="4" borderId="8" xfId="27" applyFont="1" applyFill="1" applyBorder="1" applyAlignment="1">
      <alignment vertical="center"/>
    </xf>
    <xf numFmtId="0" fontId="41" fillId="4" borderId="9" xfId="27" applyFont="1" applyFill="1" applyBorder="1" applyAlignment="1">
      <alignment vertical="center"/>
    </xf>
    <xf numFmtId="0" fontId="42" fillId="4" borderId="14" xfId="28" applyFont="1" applyFill="1" applyBorder="1" applyAlignment="1">
      <alignment horizontal="center" vertical="center" shrinkToFit="1"/>
    </xf>
    <xf numFmtId="0" fontId="41" fillId="4" borderId="27" xfId="27" applyFont="1" applyFill="1" applyBorder="1" applyAlignment="1">
      <alignment vertical="center"/>
    </xf>
    <xf numFmtId="0" fontId="42" fillId="4" borderId="7" xfId="28" applyFont="1" applyFill="1" applyBorder="1" applyAlignment="1">
      <alignment horizontal="center" vertical="center"/>
    </xf>
    <xf numFmtId="0" fontId="42" fillId="4" borderId="7" xfId="28" applyFont="1" applyFill="1" applyBorder="1" applyAlignment="1">
      <alignment horizontal="center" vertical="center" shrinkToFit="1"/>
    </xf>
    <xf numFmtId="0" fontId="43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5" fillId="0" borderId="0" xfId="28" applyFont="1" applyFill="1" applyAlignment="1">
      <alignment horizontal="center" vertical="center"/>
    </xf>
    <xf numFmtId="0" fontId="0" fillId="0" borderId="23" xfId="0" applyBorder="1" applyAlignment="1">
      <alignment vertical="center"/>
    </xf>
    <xf numFmtId="0" fontId="42" fillId="4" borderId="19" xfId="28" applyFont="1" applyFill="1" applyBorder="1" applyAlignment="1">
      <alignment horizontal="center" vertical="center" shrinkToFit="1"/>
    </xf>
    <xf numFmtId="0" fontId="0" fillId="0" borderId="32" xfId="0" applyBorder="1" applyAlignment="1">
      <alignment vertical="center"/>
    </xf>
    <xf numFmtId="0" fontId="44" fillId="0" borderId="0" xfId="28" applyFont="1" applyFill="1" applyAlignment="1">
      <alignment horizontal="left" vertical="center"/>
    </xf>
    <xf numFmtId="0" fontId="45" fillId="0" borderId="0" xfId="28" applyFont="1" applyFill="1" applyAlignment="1">
      <alignment horizontal="left" vertical="center"/>
    </xf>
    <xf numFmtId="0" fontId="46" fillId="0" borderId="0" xfId="0" applyFont="1" applyAlignment="1">
      <alignment horizontal="left" vertical="center"/>
    </xf>
  </cellXfs>
  <cellStyles count="75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P37"/>
  <sheetViews>
    <sheetView tabSelected="1" zoomScaleNormal="100" workbookViewId="0">
      <pane xSplit="13" ySplit="6" topLeftCell="N7" activePane="bottomRight" state="frozen"/>
      <selection pane="topRight" activeCell="N1" sqref="N1"/>
      <selection pane="bottomLeft" activeCell="A7" sqref="A7"/>
      <selection pane="bottomRight" activeCell="A2" sqref="A2:P2"/>
    </sheetView>
  </sheetViews>
  <sheetFormatPr defaultRowHeight="16.5"/>
  <cols>
    <col min="1" max="1" width="15.625" style="10" customWidth="1"/>
    <col min="2" max="2" width="7.5" style="10" customWidth="1"/>
    <col min="3" max="3" width="7.125" style="10" customWidth="1"/>
    <col min="4" max="5" width="7.5" style="10" customWidth="1"/>
    <col min="6" max="6" width="7.125" style="10" customWidth="1"/>
    <col min="7" max="8" width="7.5" style="10" customWidth="1"/>
    <col min="9" max="9" width="7.125" style="10" customWidth="1"/>
    <col min="10" max="11" width="7.5" style="10" customWidth="1"/>
    <col min="12" max="12" width="7.125" style="10" customWidth="1"/>
    <col min="13" max="16" width="7.5" style="10" customWidth="1"/>
  </cols>
  <sheetData>
    <row r="1" spans="1:16" ht="18.75" customHeight="1">
      <c r="A1" s="51" t="s">
        <v>45</v>
      </c>
      <c r="B1" s="52"/>
      <c r="C1" s="52"/>
      <c r="D1" s="52"/>
      <c r="E1" s="52"/>
      <c r="F1" s="52"/>
      <c r="G1" s="52"/>
      <c r="H1" s="52"/>
      <c r="I1" s="52"/>
      <c r="J1" s="52"/>
      <c r="K1" s="53"/>
      <c r="L1" s="53"/>
      <c r="M1" s="53"/>
      <c r="N1" s="53"/>
      <c r="O1" s="53"/>
      <c r="P1" s="53"/>
    </row>
    <row r="2" spans="1:16" ht="39.950000000000003" customHeight="1">
      <c r="A2" s="47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9" customHeight="1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6" s="4" customFormat="1" ht="24.95" customHeight="1" thickBot="1">
      <c r="A4" s="2" t="s">
        <v>36</v>
      </c>
      <c r="B4" s="3"/>
      <c r="C4" s="3"/>
      <c r="D4" s="3"/>
      <c r="E4" s="3"/>
      <c r="F4" s="12"/>
      <c r="G4" s="3"/>
      <c r="H4" s="3"/>
      <c r="I4" s="2"/>
      <c r="J4" s="5"/>
      <c r="K4" s="12"/>
      <c r="L4" s="12"/>
      <c r="M4" s="5"/>
      <c r="N4" s="12"/>
      <c r="O4" s="12"/>
      <c r="P4" s="5" t="s">
        <v>0</v>
      </c>
    </row>
    <row r="5" spans="1:16" ht="27.95" customHeight="1">
      <c r="A5" s="41" t="s">
        <v>9</v>
      </c>
      <c r="B5" s="43" t="s">
        <v>41</v>
      </c>
      <c r="C5" s="39"/>
      <c r="D5" s="40"/>
      <c r="E5" s="44" t="s">
        <v>40</v>
      </c>
      <c r="F5" s="39"/>
      <c r="G5" s="40"/>
      <c r="H5" s="38" t="s">
        <v>42</v>
      </c>
      <c r="I5" s="39"/>
      <c r="J5" s="40"/>
      <c r="K5" s="38" t="s">
        <v>37</v>
      </c>
      <c r="L5" s="39"/>
      <c r="M5" s="40"/>
      <c r="N5" s="41" t="s">
        <v>38</v>
      </c>
      <c r="O5" s="48"/>
      <c r="P5" s="49" t="s">
        <v>39</v>
      </c>
    </row>
    <row r="6" spans="1:16" ht="27.95" customHeight="1" thickBot="1">
      <c r="A6" s="42"/>
      <c r="B6" s="7" t="s">
        <v>1</v>
      </c>
      <c r="C6" s="8" t="s">
        <v>30</v>
      </c>
      <c r="D6" s="9" t="s">
        <v>2</v>
      </c>
      <c r="E6" s="7" t="s">
        <v>1</v>
      </c>
      <c r="F6" s="8" t="s">
        <v>30</v>
      </c>
      <c r="G6" s="9" t="s">
        <v>2</v>
      </c>
      <c r="H6" s="13" t="s">
        <v>31</v>
      </c>
      <c r="I6" s="8" t="s">
        <v>30</v>
      </c>
      <c r="J6" s="9" t="s">
        <v>2</v>
      </c>
      <c r="K6" s="13" t="s">
        <v>31</v>
      </c>
      <c r="L6" s="8" t="s">
        <v>30</v>
      </c>
      <c r="M6" s="9" t="s">
        <v>2</v>
      </c>
      <c r="N6" s="14" t="s">
        <v>31</v>
      </c>
      <c r="O6" s="9" t="s">
        <v>30</v>
      </c>
      <c r="P6" s="50"/>
    </row>
    <row r="7" spans="1:16" ht="27.95" customHeight="1" thickTop="1">
      <c r="A7" s="15" t="s">
        <v>13</v>
      </c>
      <c r="B7" s="27">
        <v>66</v>
      </c>
      <c r="C7" s="28">
        <v>4</v>
      </c>
      <c r="D7" s="29">
        <v>70</v>
      </c>
      <c r="E7" s="28">
        <v>1689</v>
      </c>
      <c r="F7" s="28">
        <v>10</v>
      </c>
      <c r="G7" s="29">
        <f>E7+F7</f>
        <v>1699</v>
      </c>
      <c r="H7" s="28">
        <v>99</v>
      </c>
      <c r="I7" s="28">
        <v>4</v>
      </c>
      <c r="J7" s="29">
        <f>SUM(H7:I7)</f>
        <v>103</v>
      </c>
      <c r="K7" s="28">
        <v>66</v>
      </c>
      <c r="L7" s="28">
        <v>4</v>
      </c>
      <c r="M7" s="29">
        <f>SUM(K7:L7)</f>
        <v>70</v>
      </c>
      <c r="N7" s="16">
        <v>162.43</v>
      </c>
      <c r="O7" s="17">
        <v>123.03</v>
      </c>
      <c r="P7" s="18"/>
    </row>
    <row r="8" spans="1:16" ht="27.95" customHeight="1">
      <c r="A8" s="19" t="s">
        <v>14</v>
      </c>
      <c r="B8" s="30">
        <v>51</v>
      </c>
      <c r="C8" s="31">
        <v>4</v>
      </c>
      <c r="D8" s="32">
        <v>55</v>
      </c>
      <c r="E8" s="31">
        <v>666</v>
      </c>
      <c r="F8" s="31">
        <v>13</v>
      </c>
      <c r="G8" s="29">
        <f t="shared" ref="G8:G35" si="0">E8+F8</f>
        <v>679</v>
      </c>
      <c r="H8" s="31">
        <v>80</v>
      </c>
      <c r="I8" s="31">
        <v>3</v>
      </c>
      <c r="J8" s="32">
        <f t="shared" ref="J8:J35" si="1">SUM(H8:I8)</f>
        <v>83</v>
      </c>
      <c r="K8" s="31">
        <v>51</v>
      </c>
      <c r="L8" s="31">
        <v>3</v>
      </c>
      <c r="M8" s="32">
        <f t="shared" ref="M8:M35" si="2">SUM(K8:L8)</f>
        <v>54</v>
      </c>
      <c r="N8" s="20">
        <v>151.77000000000001</v>
      </c>
      <c r="O8" s="21">
        <v>142.37</v>
      </c>
      <c r="P8" s="22"/>
    </row>
    <row r="9" spans="1:16" ht="27.95" customHeight="1">
      <c r="A9" s="19" t="s">
        <v>15</v>
      </c>
      <c r="B9" s="30">
        <v>16</v>
      </c>
      <c r="C9" s="31">
        <v>1</v>
      </c>
      <c r="D9" s="32">
        <v>17</v>
      </c>
      <c r="E9" s="31">
        <v>139</v>
      </c>
      <c r="F9" s="31">
        <v>1</v>
      </c>
      <c r="G9" s="29">
        <f t="shared" si="0"/>
        <v>140</v>
      </c>
      <c r="H9" s="31">
        <v>24</v>
      </c>
      <c r="I9" s="31">
        <v>0</v>
      </c>
      <c r="J9" s="32">
        <f t="shared" si="1"/>
        <v>24</v>
      </c>
      <c r="K9" s="31">
        <v>16</v>
      </c>
      <c r="L9" s="31">
        <v>0</v>
      </c>
      <c r="M9" s="32">
        <f t="shared" si="2"/>
        <v>16</v>
      </c>
      <c r="N9" s="20">
        <v>149.65</v>
      </c>
      <c r="O9" s="21"/>
      <c r="P9" s="22"/>
    </row>
    <row r="10" spans="1:16" ht="27.95" customHeight="1">
      <c r="A10" s="19" t="s">
        <v>16</v>
      </c>
      <c r="B10" s="30">
        <v>17</v>
      </c>
      <c r="C10" s="31">
        <v>1</v>
      </c>
      <c r="D10" s="32">
        <v>18</v>
      </c>
      <c r="E10" s="31">
        <v>139</v>
      </c>
      <c r="F10" s="31">
        <v>2</v>
      </c>
      <c r="G10" s="29">
        <f t="shared" si="0"/>
        <v>141</v>
      </c>
      <c r="H10" s="31">
        <v>26</v>
      </c>
      <c r="I10" s="31">
        <v>0</v>
      </c>
      <c r="J10" s="32">
        <f t="shared" si="1"/>
        <v>26</v>
      </c>
      <c r="K10" s="31">
        <v>17</v>
      </c>
      <c r="L10" s="31">
        <v>0</v>
      </c>
      <c r="M10" s="32">
        <f t="shared" si="2"/>
        <v>17</v>
      </c>
      <c r="N10" s="20">
        <v>148.49</v>
      </c>
      <c r="O10" s="21"/>
      <c r="P10" s="22"/>
    </row>
    <row r="11" spans="1:16" ht="27.95" customHeight="1">
      <c r="A11" s="19" t="s">
        <v>17</v>
      </c>
      <c r="B11" s="30">
        <v>17</v>
      </c>
      <c r="C11" s="31">
        <v>1</v>
      </c>
      <c r="D11" s="32">
        <v>18</v>
      </c>
      <c r="E11" s="31">
        <v>188</v>
      </c>
      <c r="F11" s="31">
        <v>2</v>
      </c>
      <c r="G11" s="29">
        <f t="shared" si="0"/>
        <v>190</v>
      </c>
      <c r="H11" s="31">
        <v>27</v>
      </c>
      <c r="I11" s="31">
        <v>1</v>
      </c>
      <c r="J11" s="32">
        <f t="shared" si="1"/>
        <v>28</v>
      </c>
      <c r="K11" s="31">
        <v>17</v>
      </c>
      <c r="L11" s="31">
        <v>1</v>
      </c>
      <c r="M11" s="32">
        <f t="shared" si="2"/>
        <v>18</v>
      </c>
      <c r="N11" s="20">
        <v>164.69</v>
      </c>
      <c r="O11" s="21"/>
      <c r="P11" s="22"/>
    </row>
    <row r="12" spans="1:16" ht="27.95" customHeight="1">
      <c r="A12" s="19" t="s">
        <v>3</v>
      </c>
      <c r="B12" s="30">
        <v>14</v>
      </c>
      <c r="C12" s="31">
        <v>1</v>
      </c>
      <c r="D12" s="32">
        <v>15</v>
      </c>
      <c r="E12" s="31">
        <v>103</v>
      </c>
      <c r="F12" s="31">
        <v>0</v>
      </c>
      <c r="G12" s="29">
        <f t="shared" si="0"/>
        <v>103</v>
      </c>
      <c r="H12" s="31">
        <v>21</v>
      </c>
      <c r="I12" s="31">
        <v>0</v>
      </c>
      <c r="J12" s="32">
        <f t="shared" si="1"/>
        <v>21</v>
      </c>
      <c r="K12" s="31">
        <v>14</v>
      </c>
      <c r="L12" s="31">
        <v>0</v>
      </c>
      <c r="M12" s="32">
        <f t="shared" si="2"/>
        <v>14</v>
      </c>
      <c r="N12" s="20">
        <v>154.44</v>
      </c>
      <c r="O12" s="21"/>
      <c r="P12" s="22"/>
    </row>
    <row r="13" spans="1:16" ht="27.95" customHeight="1">
      <c r="A13" s="19" t="s">
        <v>4</v>
      </c>
      <c r="B13" s="30">
        <v>7</v>
      </c>
      <c r="C13" s="31">
        <v>0</v>
      </c>
      <c r="D13" s="32">
        <v>7</v>
      </c>
      <c r="E13" s="31">
        <v>204</v>
      </c>
      <c r="F13" s="31">
        <v>0</v>
      </c>
      <c r="G13" s="29">
        <f t="shared" si="0"/>
        <v>204</v>
      </c>
      <c r="H13" s="31">
        <v>13</v>
      </c>
      <c r="I13" s="31">
        <v>0</v>
      </c>
      <c r="J13" s="32">
        <f t="shared" si="1"/>
        <v>13</v>
      </c>
      <c r="K13" s="31">
        <v>7</v>
      </c>
      <c r="L13" s="31">
        <v>0</v>
      </c>
      <c r="M13" s="32">
        <f t="shared" si="2"/>
        <v>7</v>
      </c>
      <c r="N13" s="20">
        <v>172.47</v>
      </c>
      <c r="O13" s="21"/>
      <c r="P13" s="22"/>
    </row>
    <row r="14" spans="1:16" ht="27.95" customHeight="1">
      <c r="A14" s="19" t="s">
        <v>18</v>
      </c>
      <c r="B14" s="30">
        <v>33</v>
      </c>
      <c r="C14" s="31">
        <v>2</v>
      </c>
      <c r="D14" s="32">
        <v>35</v>
      </c>
      <c r="E14" s="31">
        <v>456</v>
      </c>
      <c r="F14" s="31">
        <v>4</v>
      </c>
      <c r="G14" s="29">
        <f t="shared" si="0"/>
        <v>460</v>
      </c>
      <c r="H14" s="31">
        <v>52</v>
      </c>
      <c r="I14" s="31">
        <v>3</v>
      </c>
      <c r="J14" s="32">
        <f t="shared" si="1"/>
        <v>55</v>
      </c>
      <c r="K14" s="31">
        <v>33</v>
      </c>
      <c r="L14" s="31">
        <v>2</v>
      </c>
      <c r="M14" s="32">
        <f t="shared" si="2"/>
        <v>35</v>
      </c>
      <c r="N14" s="20">
        <v>164.73</v>
      </c>
      <c r="O14" s="21"/>
      <c r="P14" s="22"/>
    </row>
    <row r="15" spans="1:16" ht="27.95" customHeight="1">
      <c r="A15" s="19" t="s">
        <v>19</v>
      </c>
      <c r="B15" s="30">
        <v>6</v>
      </c>
      <c r="C15" s="31">
        <v>0</v>
      </c>
      <c r="D15" s="32">
        <v>6</v>
      </c>
      <c r="E15" s="31">
        <v>99</v>
      </c>
      <c r="F15" s="31">
        <v>0</v>
      </c>
      <c r="G15" s="29">
        <f t="shared" si="0"/>
        <v>99</v>
      </c>
      <c r="H15" s="31">
        <v>9</v>
      </c>
      <c r="I15" s="31">
        <v>0</v>
      </c>
      <c r="J15" s="32">
        <f t="shared" si="1"/>
        <v>9</v>
      </c>
      <c r="K15" s="31">
        <v>6</v>
      </c>
      <c r="L15" s="31">
        <v>0</v>
      </c>
      <c r="M15" s="32">
        <f t="shared" si="2"/>
        <v>6</v>
      </c>
      <c r="N15" s="20">
        <v>167.47</v>
      </c>
      <c r="O15" s="21"/>
      <c r="P15" s="22"/>
    </row>
    <row r="16" spans="1:16" ht="27.95" customHeight="1">
      <c r="A16" s="19" t="s">
        <v>10</v>
      </c>
      <c r="B16" s="30">
        <v>28</v>
      </c>
      <c r="C16" s="31">
        <v>2</v>
      </c>
      <c r="D16" s="32">
        <v>30</v>
      </c>
      <c r="E16" s="31">
        <v>260</v>
      </c>
      <c r="F16" s="31">
        <v>3</v>
      </c>
      <c r="G16" s="29">
        <f t="shared" si="0"/>
        <v>263</v>
      </c>
      <c r="H16" s="31">
        <v>42</v>
      </c>
      <c r="I16" s="31">
        <v>1</v>
      </c>
      <c r="J16" s="32">
        <f t="shared" si="1"/>
        <v>43</v>
      </c>
      <c r="K16" s="31">
        <v>28</v>
      </c>
      <c r="L16" s="31">
        <v>1</v>
      </c>
      <c r="M16" s="32">
        <f t="shared" si="2"/>
        <v>29</v>
      </c>
      <c r="N16" s="20">
        <v>170.13</v>
      </c>
      <c r="O16" s="21"/>
      <c r="P16" s="22"/>
    </row>
    <row r="17" spans="1:16" ht="27.95" customHeight="1">
      <c r="A17" s="19" t="s">
        <v>20</v>
      </c>
      <c r="B17" s="30">
        <v>80</v>
      </c>
      <c r="C17" s="31">
        <v>5</v>
      </c>
      <c r="D17" s="32">
        <v>85</v>
      </c>
      <c r="E17" s="31">
        <v>487</v>
      </c>
      <c r="F17" s="31">
        <v>17</v>
      </c>
      <c r="G17" s="29">
        <f t="shared" si="0"/>
        <v>504</v>
      </c>
      <c r="H17" s="31">
        <v>120</v>
      </c>
      <c r="I17" s="31">
        <v>4</v>
      </c>
      <c r="J17" s="32">
        <f t="shared" si="1"/>
        <v>124</v>
      </c>
      <c r="K17" s="31">
        <v>80</v>
      </c>
      <c r="L17" s="31">
        <v>4</v>
      </c>
      <c r="M17" s="32">
        <f t="shared" si="2"/>
        <v>84</v>
      </c>
      <c r="N17" s="20">
        <v>143.05000000000001</v>
      </c>
      <c r="O17" s="21">
        <v>108.74</v>
      </c>
      <c r="P17" s="22"/>
    </row>
    <row r="18" spans="1:16" ht="27.95" customHeight="1">
      <c r="A18" s="19" t="s">
        <v>21</v>
      </c>
      <c r="B18" s="30">
        <v>28</v>
      </c>
      <c r="C18" s="31">
        <v>2</v>
      </c>
      <c r="D18" s="32">
        <v>30</v>
      </c>
      <c r="E18" s="31">
        <v>280</v>
      </c>
      <c r="F18" s="31">
        <v>6</v>
      </c>
      <c r="G18" s="29">
        <f t="shared" si="0"/>
        <v>286</v>
      </c>
      <c r="H18" s="31">
        <v>42</v>
      </c>
      <c r="I18" s="31">
        <v>1</v>
      </c>
      <c r="J18" s="32">
        <f t="shared" si="1"/>
        <v>43</v>
      </c>
      <c r="K18" s="31">
        <v>28</v>
      </c>
      <c r="L18" s="31">
        <v>1</v>
      </c>
      <c r="M18" s="32">
        <f t="shared" si="2"/>
        <v>29</v>
      </c>
      <c r="N18" s="20">
        <v>155.29</v>
      </c>
      <c r="O18" s="21"/>
      <c r="P18" s="22"/>
    </row>
    <row r="19" spans="1:16" ht="27.95" customHeight="1">
      <c r="A19" s="19" t="s">
        <v>22</v>
      </c>
      <c r="B19" s="30">
        <v>23</v>
      </c>
      <c r="C19" s="31">
        <v>2</v>
      </c>
      <c r="D19" s="32">
        <v>25</v>
      </c>
      <c r="E19" s="31">
        <v>350</v>
      </c>
      <c r="F19" s="31">
        <v>4</v>
      </c>
      <c r="G19" s="29">
        <f t="shared" si="0"/>
        <v>354</v>
      </c>
      <c r="H19" s="31">
        <v>38</v>
      </c>
      <c r="I19" s="31">
        <v>2</v>
      </c>
      <c r="J19" s="32">
        <f t="shared" si="1"/>
        <v>40</v>
      </c>
      <c r="K19" s="31">
        <v>23</v>
      </c>
      <c r="L19" s="31">
        <v>2</v>
      </c>
      <c r="M19" s="32">
        <f t="shared" si="2"/>
        <v>25</v>
      </c>
      <c r="N19" s="20">
        <v>162.09</v>
      </c>
      <c r="O19" s="21"/>
      <c r="P19" s="22"/>
    </row>
    <row r="20" spans="1:16" ht="27.95" customHeight="1">
      <c r="A20" s="19" t="s">
        <v>32</v>
      </c>
      <c r="B20" s="30">
        <v>5</v>
      </c>
      <c r="C20" s="31">
        <v>0</v>
      </c>
      <c r="D20" s="32">
        <v>5</v>
      </c>
      <c r="E20" s="31">
        <v>112</v>
      </c>
      <c r="F20" s="31">
        <v>0</v>
      </c>
      <c r="G20" s="29">
        <f t="shared" si="0"/>
        <v>112</v>
      </c>
      <c r="H20" s="31">
        <v>8</v>
      </c>
      <c r="I20" s="31">
        <v>0</v>
      </c>
      <c r="J20" s="32">
        <f t="shared" si="1"/>
        <v>8</v>
      </c>
      <c r="K20" s="31">
        <v>5</v>
      </c>
      <c r="L20" s="31">
        <v>0</v>
      </c>
      <c r="M20" s="32">
        <f t="shared" si="2"/>
        <v>5</v>
      </c>
      <c r="N20" s="20">
        <v>158.21</v>
      </c>
      <c r="O20" s="21"/>
      <c r="P20" s="22"/>
    </row>
    <row r="21" spans="1:16" ht="27.95" customHeight="1">
      <c r="A21" s="19" t="s">
        <v>23</v>
      </c>
      <c r="B21" s="30">
        <v>42</v>
      </c>
      <c r="C21" s="31">
        <v>3</v>
      </c>
      <c r="D21" s="32">
        <v>45</v>
      </c>
      <c r="E21" s="31">
        <v>918</v>
      </c>
      <c r="F21" s="31">
        <v>9</v>
      </c>
      <c r="G21" s="29">
        <f t="shared" si="0"/>
        <v>927</v>
      </c>
      <c r="H21" s="31">
        <v>64</v>
      </c>
      <c r="I21" s="31">
        <v>3</v>
      </c>
      <c r="J21" s="32">
        <f t="shared" si="1"/>
        <v>67</v>
      </c>
      <c r="K21" s="31">
        <v>42</v>
      </c>
      <c r="L21" s="31">
        <v>3</v>
      </c>
      <c r="M21" s="32">
        <f t="shared" si="2"/>
        <v>45</v>
      </c>
      <c r="N21" s="20">
        <v>174.69</v>
      </c>
      <c r="O21" s="21">
        <v>139.57</v>
      </c>
      <c r="P21" s="22"/>
    </row>
    <row r="22" spans="1:16" ht="27.95" customHeight="1">
      <c r="A22" s="19" t="s">
        <v>5</v>
      </c>
      <c r="B22" s="30">
        <v>16</v>
      </c>
      <c r="C22" s="31">
        <v>1</v>
      </c>
      <c r="D22" s="32">
        <v>17</v>
      </c>
      <c r="E22" s="31">
        <v>195</v>
      </c>
      <c r="F22" s="31">
        <v>3</v>
      </c>
      <c r="G22" s="29">
        <f t="shared" si="0"/>
        <v>198</v>
      </c>
      <c r="H22" s="31">
        <v>24</v>
      </c>
      <c r="I22" s="31">
        <v>1</v>
      </c>
      <c r="J22" s="32">
        <f t="shared" si="1"/>
        <v>25</v>
      </c>
      <c r="K22" s="31">
        <v>16</v>
      </c>
      <c r="L22" s="31">
        <v>1</v>
      </c>
      <c r="M22" s="32">
        <f t="shared" si="2"/>
        <v>17</v>
      </c>
      <c r="N22" s="20">
        <v>156.13999999999999</v>
      </c>
      <c r="O22" s="21"/>
      <c r="P22" s="22"/>
    </row>
    <row r="23" spans="1:16" ht="27.95" customHeight="1">
      <c r="A23" s="19" t="s">
        <v>24</v>
      </c>
      <c r="B23" s="30">
        <v>23</v>
      </c>
      <c r="C23" s="31">
        <v>1</v>
      </c>
      <c r="D23" s="32">
        <v>24</v>
      </c>
      <c r="E23" s="31">
        <v>83</v>
      </c>
      <c r="F23" s="31">
        <v>0</v>
      </c>
      <c r="G23" s="29">
        <f t="shared" si="0"/>
        <v>83</v>
      </c>
      <c r="H23" s="31">
        <v>36</v>
      </c>
      <c r="I23" s="31">
        <v>0</v>
      </c>
      <c r="J23" s="32">
        <f t="shared" si="1"/>
        <v>36</v>
      </c>
      <c r="K23" s="31">
        <v>23</v>
      </c>
      <c r="L23" s="31">
        <v>0</v>
      </c>
      <c r="M23" s="32">
        <f t="shared" si="2"/>
        <v>23</v>
      </c>
      <c r="N23" s="20">
        <v>149.19999999999999</v>
      </c>
      <c r="O23" s="21"/>
      <c r="P23" s="22"/>
    </row>
    <row r="24" spans="1:16" ht="27.95" customHeight="1">
      <c r="A24" s="19" t="s">
        <v>25</v>
      </c>
      <c r="B24" s="30">
        <v>32</v>
      </c>
      <c r="C24" s="31">
        <v>3</v>
      </c>
      <c r="D24" s="32">
        <v>35</v>
      </c>
      <c r="E24" s="31">
        <v>227</v>
      </c>
      <c r="F24" s="31">
        <v>1</v>
      </c>
      <c r="G24" s="29">
        <f t="shared" si="0"/>
        <v>228</v>
      </c>
      <c r="H24" s="31">
        <v>48</v>
      </c>
      <c r="I24" s="31">
        <v>0</v>
      </c>
      <c r="J24" s="32">
        <f t="shared" si="1"/>
        <v>48</v>
      </c>
      <c r="K24" s="31">
        <v>32</v>
      </c>
      <c r="L24" s="31">
        <v>0</v>
      </c>
      <c r="M24" s="32">
        <f t="shared" si="2"/>
        <v>32</v>
      </c>
      <c r="N24" s="20">
        <v>154.5</v>
      </c>
      <c r="O24" s="21"/>
      <c r="P24" s="22"/>
    </row>
    <row r="25" spans="1:16" ht="27.95" customHeight="1">
      <c r="A25" s="19" t="s">
        <v>28</v>
      </c>
      <c r="B25" s="30">
        <v>14</v>
      </c>
      <c r="C25" s="31">
        <v>1</v>
      </c>
      <c r="D25" s="32">
        <v>15</v>
      </c>
      <c r="E25" s="31">
        <v>126</v>
      </c>
      <c r="F25" s="31">
        <v>0</v>
      </c>
      <c r="G25" s="29">
        <f t="shared" si="0"/>
        <v>126</v>
      </c>
      <c r="H25" s="31">
        <v>21</v>
      </c>
      <c r="I25" s="31">
        <v>0</v>
      </c>
      <c r="J25" s="32">
        <f t="shared" si="1"/>
        <v>21</v>
      </c>
      <c r="K25" s="31">
        <v>14</v>
      </c>
      <c r="L25" s="31">
        <v>0</v>
      </c>
      <c r="M25" s="32">
        <f t="shared" si="2"/>
        <v>14</v>
      </c>
      <c r="N25" s="20">
        <v>160.36000000000001</v>
      </c>
      <c r="O25" s="21"/>
      <c r="P25" s="22"/>
    </row>
    <row r="26" spans="1:16" ht="27.95" customHeight="1">
      <c r="A26" s="19" t="s">
        <v>11</v>
      </c>
      <c r="B26" s="30">
        <v>14</v>
      </c>
      <c r="C26" s="31">
        <v>1</v>
      </c>
      <c r="D26" s="32">
        <v>15</v>
      </c>
      <c r="E26" s="31">
        <v>56</v>
      </c>
      <c r="F26" s="31">
        <v>2</v>
      </c>
      <c r="G26" s="29">
        <f t="shared" si="0"/>
        <v>58</v>
      </c>
      <c r="H26" s="31">
        <v>21</v>
      </c>
      <c r="I26" s="31">
        <v>1</v>
      </c>
      <c r="J26" s="32">
        <f t="shared" si="1"/>
        <v>22</v>
      </c>
      <c r="K26" s="31">
        <v>14</v>
      </c>
      <c r="L26" s="31">
        <v>1</v>
      </c>
      <c r="M26" s="32">
        <f t="shared" si="2"/>
        <v>15</v>
      </c>
      <c r="N26" s="20">
        <v>138.5</v>
      </c>
      <c r="O26" s="21"/>
      <c r="P26" s="22"/>
    </row>
    <row r="27" spans="1:16" ht="27.95" customHeight="1">
      <c r="A27" s="19" t="s">
        <v>12</v>
      </c>
      <c r="B27" s="30">
        <v>14</v>
      </c>
      <c r="C27" s="31">
        <v>1</v>
      </c>
      <c r="D27" s="32">
        <v>15</v>
      </c>
      <c r="E27" s="31">
        <v>47</v>
      </c>
      <c r="F27" s="31">
        <v>0</v>
      </c>
      <c r="G27" s="29">
        <f t="shared" si="0"/>
        <v>47</v>
      </c>
      <c r="H27" s="31">
        <v>22</v>
      </c>
      <c r="I27" s="31">
        <v>0</v>
      </c>
      <c r="J27" s="32">
        <f t="shared" si="1"/>
        <v>22</v>
      </c>
      <c r="K27" s="31">
        <v>14</v>
      </c>
      <c r="L27" s="31">
        <v>0</v>
      </c>
      <c r="M27" s="32">
        <f t="shared" si="2"/>
        <v>14</v>
      </c>
      <c r="N27" s="20">
        <v>131.19999999999999</v>
      </c>
      <c r="O27" s="21"/>
      <c r="P27" s="22"/>
    </row>
    <row r="28" spans="1:16" ht="27.95" customHeight="1">
      <c r="A28" s="19" t="s">
        <v>33</v>
      </c>
      <c r="B28" s="30">
        <v>5</v>
      </c>
      <c r="C28" s="31">
        <v>0</v>
      </c>
      <c r="D28" s="32">
        <v>5</v>
      </c>
      <c r="E28" s="31">
        <v>25</v>
      </c>
      <c r="F28" s="31">
        <v>0</v>
      </c>
      <c r="G28" s="29">
        <f t="shared" si="0"/>
        <v>25</v>
      </c>
      <c r="H28" s="31">
        <v>7</v>
      </c>
      <c r="I28" s="31">
        <v>0</v>
      </c>
      <c r="J28" s="32">
        <f t="shared" si="1"/>
        <v>7</v>
      </c>
      <c r="K28" s="31">
        <v>5</v>
      </c>
      <c r="L28" s="31">
        <v>0</v>
      </c>
      <c r="M28" s="32">
        <f t="shared" si="2"/>
        <v>5</v>
      </c>
      <c r="N28" s="20">
        <v>148.25</v>
      </c>
      <c r="O28" s="21"/>
      <c r="P28" s="22"/>
    </row>
    <row r="29" spans="1:16" ht="27.95" customHeight="1">
      <c r="A29" s="19" t="s">
        <v>26</v>
      </c>
      <c r="B29" s="30">
        <v>11</v>
      </c>
      <c r="C29" s="31">
        <v>1</v>
      </c>
      <c r="D29" s="32">
        <v>12</v>
      </c>
      <c r="E29" s="31">
        <v>123</v>
      </c>
      <c r="F29" s="31">
        <v>2</v>
      </c>
      <c r="G29" s="29">
        <f t="shared" si="0"/>
        <v>125</v>
      </c>
      <c r="H29" s="31">
        <v>20</v>
      </c>
      <c r="I29" s="31">
        <v>1</v>
      </c>
      <c r="J29" s="32">
        <f t="shared" si="1"/>
        <v>21</v>
      </c>
      <c r="K29" s="31">
        <v>11</v>
      </c>
      <c r="L29" s="31">
        <v>1</v>
      </c>
      <c r="M29" s="32">
        <f t="shared" si="2"/>
        <v>12</v>
      </c>
      <c r="N29" s="20">
        <v>151.66</v>
      </c>
      <c r="O29" s="21"/>
      <c r="P29" s="22"/>
    </row>
    <row r="30" spans="1:16" ht="27.95" customHeight="1">
      <c r="A30" s="19" t="s">
        <v>34</v>
      </c>
      <c r="B30" s="30">
        <v>3</v>
      </c>
      <c r="C30" s="31">
        <v>0</v>
      </c>
      <c r="D30" s="32">
        <v>3</v>
      </c>
      <c r="E30" s="31">
        <v>33</v>
      </c>
      <c r="F30" s="31">
        <v>0</v>
      </c>
      <c r="G30" s="29">
        <f t="shared" si="0"/>
        <v>33</v>
      </c>
      <c r="H30" s="31">
        <v>5</v>
      </c>
      <c r="I30" s="31">
        <v>0</v>
      </c>
      <c r="J30" s="32">
        <f t="shared" si="1"/>
        <v>5</v>
      </c>
      <c r="K30" s="31">
        <v>3</v>
      </c>
      <c r="L30" s="31">
        <v>0</v>
      </c>
      <c r="M30" s="32">
        <f t="shared" si="2"/>
        <v>3</v>
      </c>
      <c r="N30" s="20">
        <v>156.55000000000001</v>
      </c>
      <c r="O30" s="21"/>
      <c r="P30" s="22"/>
    </row>
    <row r="31" spans="1:16" ht="27.95" customHeight="1">
      <c r="A31" s="19" t="s">
        <v>29</v>
      </c>
      <c r="B31" s="30">
        <v>5</v>
      </c>
      <c r="C31" s="31">
        <v>0</v>
      </c>
      <c r="D31" s="32">
        <v>5</v>
      </c>
      <c r="E31" s="31">
        <v>103</v>
      </c>
      <c r="F31" s="31">
        <v>0</v>
      </c>
      <c r="G31" s="29">
        <f t="shared" si="0"/>
        <v>103</v>
      </c>
      <c r="H31" s="31">
        <v>8</v>
      </c>
      <c r="I31" s="31">
        <v>0</v>
      </c>
      <c r="J31" s="32">
        <f t="shared" si="1"/>
        <v>8</v>
      </c>
      <c r="K31" s="31">
        <v>5</v>
      </c>
      <c r="L31" s="31">
        <v>0</v>
      </c>
      <c r="M31" s="32">
        <f t="shared" si="2"/>
        <v>5</v>
      </c>
      <c r="N31" s="20">
        <v>155.76</v>
      </c>
      <c r="O31" s="21"/>
      <c r="P31" s="22"/>
    </row>
    <row r="32" spans="1:16" ht="27.95" customHeight="1">
      <c r="A32" s="19" t="s">
        <v>27</v>
      </c>
      <c r="B32" s="30">
        <v>55</v>
      </c>
      <c r="C32" s="31">
        <v>4</v>
      </c>
      <c r="D32" s="32">
        <v>59</v>
      </c>
      <c r="E32" s="31">
        <v>478</v>
      </c>
      <c r="F32" s="31">
        <v>3</v>
      </c>
      <c r="G32" s="29">
        <f t="shared" si="0"/>
        <v>481</v>
      </c>
      <c r="H32" s="31">
        <v>84</v>
      </c>
      <c r="I32" s="31">
        <v>1</v>
      </c>
      <c r="J32" s="32">
        <f t="shared" si="1"/>
        <v>85</v>
      </c>
      <c r="K32" s="31">
        <v>55</v>
      </c>
      <c r="L32" s="31">
        <v>1</v>
      </c>
      <c r="M32" s="32">
        <f t="shared" si="2"/>
        <v>56</v>
      </c>
      <c r="N32" s="20">
        <v>162.33000000000001</v>
      </c>
      <c r="O32" s="21"/>
      <c r="P32" s="22"/>
    </row>
    <row r="33" spans="1:16" ht="27.95" customHeight="1">
      <c r="A33" s="19" t="s">
        <v>7</v>
      </c>
      <c r="B33" s="30">
        <v>14</v>
      </c>
      <c r="C33" s="31">
        <v>1</v>
      </c>
      <c r="D33" s="32">
        <v>15</v>
      </c>
      <c r="E33" s="31">
        <v>103</v>
      </c>
      <c r="F33" s="31">
        <v>1</v>
      </c>
      <c r="G33" s="29">
        <f t="shared" si="0"/>
        <v>104</v>
      </c>
      <c r="H33" s="31">
        <v>21</v>
      </c>
      <c r="I33" s="31">
        <v>0</v>
      </c>
      <c r="J33" s="32">
        <f t="shared" si="1"/>
        <v>21</v>
      </c>
      <c r="K33" s="31">
        <v>14</v>
      </c>
      <c r="L33" s="31">
        <v>0</v>
      </c>
      <c r="M33" s="32">
        <f t="shared" si="2"/>
        <v>14</v>
      </c>
      <c r="N33" s="20">
        <v>150.5</v>
      </c>
      <c r="O33" s="21"/>
      <c r="P33" s="22"/>
    </row>
    <row r="34" spans="1:16" ht="27.95" customHeight="1">
      <c r="A34" s="19" t="s">
        <v>35</v>
      </c>
      <c r="B34" s="30">
        <v>3</v>
      </c>
      <c r="C34" s="31">
        <v>0</v>
      </c>
      <c r="D34" s="32">
        <v>3</v>
      </c>
      <c r="E34" s="31">
        <v>41</v>
      </c>
      <c r="F34" s="31">
        <v>0</v>
      </c>
      <c r="G34" s="29">
        <f t="shared" si="0"/>
        <v>41</v>
      </c>
      <c r="H34" s="31">
        <v>5</v>
      </c>
      <c r="I34" s="31">
        <v>0</v>
      </c>
      <c r="J34" s="32">
        <f t="shared" si="1"/>
        <v>5</v>
      </c>
      <c r="K34" s="31">
        <v>3</v>
      </c>
      <c r="L34" s="31">
        <v>0</v>
      </c>
      <c r="M34" s="32">
        <f t="shared" si="2"/>
        <v>3</v>
      </c>
      <c r="N34" s="20">
        <v>154.51</v>
      </c>
      <c r="O34" s="21"/>
      <c r="P34" s="22"/>
    </row>
    <row r="35" spans="1:16" ht="27.95" customHeight="1">
      <c r="A35" s="19" t="s">
        <v>8</v>
      </c>
      <c r="B35" s="30">
        <v>16</v>
      </c>
      <c r="C35" s="31">
        <v>1</v>
      </c>
      <c r="D35" s="32">
        <v>17</v>
      </c>
      <c r="E35" s="31">
        <v>246</v>
      </c>
      <c r="F35" s="31">
        <v>8</v>
      </c>
      <c r="G35" s="29">
        <f t="shared" si="0"/>
        <v>254</v>
      </c>
      <c r="H35" s="31">
        <v>25</v>
      </c>
      <c r="I35" s="31">
        <v>0</v>
      </c>
      <c r="J35" s="32">
        <f t="shared" si="1"/>
        <v>25</v>
      </c>
      <c r="K35" s="31">
        <v>16</v>
      </c>
      <c r="L35" s="31">
        <v>0</v>
      </c>
      <c r="M35" s="32">
        <f t="shared" si="2"/>
        <v>16</v>
      </c>
      <c r="N35" s="20">
        <v>159.80000000000001</v>
      </c>
      <c r="O35" s="21"/>
      <c r="P35" s="22"/>
    </row>
    <row r="36" spans="1:16" ht="27.95" customHeight="1" thickBot="1">
      <c r="A36" s="6" t="s">
        <v>6</v>
      </c>
      <c r="B36" s="33">
        <f t="shared" ref="B36:F36" si="3">SUM(B7:B35)</f>
        <v>658</v>
      </c>
      <c r="C36" s="34">
        <f t="shared" si="3"/>
        <v>43</v>
      </c>
      <c r="D36" s="35">
        <f t="shared" si="3"/>
        <v>701</v>
      </c>
      <c r="E36" s="34">
        <f t="shared" si="3"/>
        <v>7976</v>
      </c>
      <c r="F36" s="34">
        <f t="shared" si="3"/>
        <v>91</v>
      </c>
      <c r="G36" s="36">
        <f>SUM(G7:G35)</f>
        <v>8067</v>
      </c>
      <c r="H36" s="34">
        <f>SUM(H7:H35)</f>
        <v>1012</v>
      </c>
      <c r="I36" s="34">
        <f t="shared" ref="I36:J36" si="4">SUM(I7:I35)</f>
        <v>26</v>
      </c>
      <c r="J36" s="35">
        <f t="shared" si="4"/>
        <v>1038</v>
      </c>
      <c r="K36" s="37">
        <f>SUM(K7:K35)</f>
        <v>658</v>
      </c>
      <c r="L36" s="34">
        <f>SUM(L7:L35)</f>
        <v>25</v>
      </c>
      <c r="M36" s="34">
        <f>SUM(M7:M35)</f>
        <v>683</v>
      </c>
      <c r="N36" s="23"/>
      <c r="O36" s="24"/>
      <c r="P36" s="25"/>
    </row>
    <row r="37" spans="1:16" s="1" customFormat="1" ht="24.95" customHeight="1">
      <c r="A37" s="45" t="s">
        <v>44</v>
      </c>
      <c r="B37" s="45"/>
      <c r="C37" s="45"/>
      <c r="D37" s="45"/>
      <c r="E37" s="45"/>
      <c r="F37" s="45"/>
      <c r="G37" s="45"/>
      <c r="H37" s="45"/>
      <c r="I37" s="45"/>
      <c r="J37" s="46"/>
      <c r="K37" s="46"/>
      <c r="L37" s="26"/>
      <c r="M37" s="26"/>
      <c r="N37" s="26"/>
      <c r="O37" s="26"/>
      <c r="P37" s="26"/>
    </row>
  </sheetData>
  <mergeCells count="10">
    <mergeCell ref="A37:K37"/>
    <mergeCell ref="A2:P2"/>
    <mergeCell ref="K5:M5"/>
    <mergeCell ref="N5:O5"/>
    <mergeCell ref="P5:P6"/>
    <mergeCell ref="A1:P1"/>
    <mergeCell ref="H5:J5"/>
    <mergeCell ref="A5:A6"/>
    <mergeCell ref="B5:D5"/>
    <mergeCell ref="E5:G5"/>
  </mergeCells>
  <phoneticPr fontId="34" type="noConversion"/>
  <printOptions horizontalCentered="1"/>
  <pageMargins left="0" right="0" top="1" bottom="0.17" header="0.43307086614173229" footer="0.17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 및 합격선</vt:lpstr>
      <vt:lpstr>'합격자현황 및 합격선'!Print_Area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2017-01-23T05:27:09Z</cp:lastPrinted>
  <dcterms:created xsi:type="dcterms:W3CDTF">2011-09-27T09:00:38Z</dcterms:created>
  <dcterms:modified xsi:type="dcterms:W3CDTF">2017-01-31T12:09:06Z</dcterms:modified>
</cp:coreProperties>
</file>