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동규\Desktop\"/>
    </mc:Choice>
  </mc:AlternateContent>
  <bookViews>
    <workbookView xWindow="360" yWindow="360" windowWidth="19320" windowHeight="11580"/>
  </bookViews>
  <sheets>
    <sheet name="중등접수현황" sheetId="4" r:id="rId1"/>
    <sheet name="사립접수현황" sheetId="6" r:id="rId2"/>
  </sheets>
  <calcPr calcId="162913"/>
</workbook>
</file>

<file path=xl/calcChain.xml><?xml version="1.0" encoding="utf-8"?>
<calcChain xmlns="http://schemas.openxmlformats.org/spreadsheetml/2006/main">
  <c r="H38" i="4" l="1"/>
  <c r="G51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7" i="6"/>
  <c r="F51" i="6" l="1"/>
  <c r="H51" i="6" l="1"/>
  <c r="J10" i="4"/>
  <c r="J12" i="4"/>
  <c r="J13" i="4"/>
  <c r="J15" i="4"/>
  <c r="J16" i="4"/>
  <c r="J17" i="4"/>
  <c r="J18" i="4"/>
  <c r="J19" i="4"/>
  <c r="J20" i="4"/>
  <c r="J21" i="4"/>
  <c r="J23" i="4"/>
  <c r="J24" i="4"/>
  <c r="J25" i="4"/>
  <c r="J29" i="4"/>
  <c r="J30" i="4"/>
  <c r="J31" i="4"/>
  <c r="J32" i="4"/>
  <c r="J9" i="4"/>
  <c r="I26" i="4"/>
  <c r="I27" i="4"/>
  <c r="I28" i="4"/>
  <c r="H28" i="4"/>
  <c r="H27" i="4"/>
  <c r="H26" i="4"/>
  <c r="E39" i="4"/>
  <c r="E38" i="4"/>
  <c r="C34" i="4" l="1"/>
  <c r="E28" i="4"/>
  <c r="K28" i="4" s="1"/>
  <c r="E27" i="4"/>
  <c r="K27" i="4" s="1"/>
  <c r="E26" i="4"/>
  <c r="K26" i="4" s="1"/>
  <c r="H39" i="4" l="1"/>
  <c r="G40" i="4" l="1"/>
  <c r="D40" i="4" l="1"/>
  <c r="E31" i="4"/>
  <c r="H31" i="4"/>
  <c r="I31" i="4"/>
  <c r="E32" i="4"/>
  <c r="H32" i="4"/>
  <c r="I32" i="4"/>
  <c r="H40" i="4" l="1"/>
  <c r="K32" i="4"/>
  <c r="K31" i="4"/>
  <c r="I39" i="4" l="1"/>
  <c r="I38" i="4"/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9" i="4"/>
  <c r="I30" i="4"/>
  <c r="I33" i="4"/>
  <c r="I9" i="4"/>
  <c r="F40" i="4" l="1"/>
  <c r="F34" i="4" l="1"/>
  <c r="G34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9" i="4"/>
  <c r="H30" i="4"/>
  <c r="H33" i="4"/>
  <c r="H9" i="4"/>
  <c r="H34" i="4" l="1"/>
  <c r="K38" i="4"/>
  <c r="E10" i="4"/>
  <c r="K10" i="4" s="1"/>
  <c r="E11" i="4"/>
  <c r="K11" i="4" s="1"/>
  <c r="E12" i="4"/>
  <c r="K12" i="4" s="1"/>
  <c r="E13" i="4"/>
  <c r="K13" i="4" s="1"/>
  <c r="E14" i="4"/>
  <c r="K14" i="4" s="1"/>
  <c r="E15" i="4"/>
  <c r="K15" i="4" s="1"/>
  <c r="E16" i="4"/>
  <c r="K16" i="4" s="1"/>
  <c r="E17" i="4"/>
  <c r="K17" i="4" s="1"/>
  <c r="E18" i="4"/>
  <c r="K18" i="4" s="1"/>
  <c r="E19" i="4"/>
  <c r="K19" i="4" s="1"/>
  <c r="E20" i="4"/>
  <c r="K20" i="4" s="1"/>
  <c r="E21" i="4"/>
  <c r="K21" i="4" s="1"/>
  <c r="E22" i="4"/>
  <c r="K22" i="4" s="1"/>
  <c r="E23" i="4"/>
  <c r="K23" i="4" s="1"/>
  <c r="E24" i="4"/>
  <c r="K24" i="4" s="1"/>
  <c r="E25" i="4"/>
  <c r="K25" i="4" s="1"/>
  <c r="E29" i="4"/>
  <c r="K29" i="4" s="1"/>
  <c r="E30" i="4"/>
  <c r="K30" i="4" s="1"/>
  <c r="E33" i="4"/>
  <c r="K33" i="4" s="1"/>
  <c r="E9" i="4"/>
  <c r="K9" i="4" s="1"/>
  <c r="D34" i="4"/>
  <c r="J34" i="4" s="1"/>
  <c r="C40" i="4"/>
  <c r="I40" i="4" s="1"/>
  <c r="K39" i="4"/>
  <c r="E34" i="4" l="1"/>
  <c r="K34" i="4" s="1"/>
  <c r="I34" i="4"/>
  <c r="E40" i="4"/>
  <c r="K40" i="4" s="1"/>
</calcChain>
</file>

<file path=xl/sharedStrings.xml><?xml version="1.0" encoding="utf-8"?>
<sst xmlns="http://schemas.openxmlformats.org/spreadsheetml/2006/main" count="155" uniqueCount="98">
  <si>
    <t>일반</t>
  </si>
  <si>
    <t>장애인</t>
  </si>
  <si>
    <t>선발과목</t>
    <phoneticPr fontId="2" type="noConversion"/>
  </si>
  <si>
    <t>선발 예정 인원</t>
    <phoneticPr fontId="2" type="noConversion"/>
  </si>
  <si>
    <t>지원자</t>
    <phoneticPr fontId="2" type="noConversion"/>
  </si>
  <si>
    <t>경쟁률</t>
    <phoneticPr fontId="2" type="noConversion"/>
  </si>
  <si>
    <t>계</t>
    <phoneticPr fontId="2" type="noConversion"/>
  </si>
  <si>
    <t>일반</t>
    <phoneticPr fontId="2" type="noConversion"/>
  </si>
  <si>
    <t>장애인</t>
    <phoneticPr fontId="2" type="noConversion"/>
  </si>
  <si>
    <t>합계</t>
    <phoneticPr fontId="2" type="noConversion"/>
  </si>
  <si>
    <t>국어</t>
    <phoneticPr fontId="1" type="noConversion"/>
  </si>
  <si>
    <t>수학</t>
    <phoneticPr fontId="1" type="noConversion"/>
  </si>
  <si>
    <t>합 계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</si>
  <si>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</si>
  <si>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</si>
  <si>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</si>
  <si>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</si>
  <si>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</si>
  <si>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</si>
  <si>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체육</t>
    <phoneticPr fontId="1" type="noConversion"/>
  </si>
  <si>
    <t>음악</t>
    <phoneticPr fontId="1" type="noConversion"/>
  </si>
  <si>
    <t>1. 공립 중등학교 교사</t>
    <phoneticPr fontId="1" type="noConversion"/>
  </si>
  <si>
    <t>※ 동 지원현황은 참고자료로 제공하는 것으로 추후 원서접수 취소 등으로  변동될 수 있습니다.</t>
    <phoneticPr fontId="1" type="noConversion"/>
  </si>
  <si>
    <t>미술</t>
    <phoneticPr fontId="1" type="noConversion"/>
  </si>
  <si>
    <t>영어</t>
    <phoneticPr fontId="1" type="noConversion"/>
  </si>
  <si>
    <t>가정</t>
    <phoneticPr fontId="1" type="noConversion"/>
  </si>
  <si>
    <t>전기·전자·통신</t>
    <phoneticPr fontId="1" type="noConversion"/>
  </si>
  <si>
    <t>기계·금속</t>
    <phoneticPr fontId="1" type="noConversion"/>
  </si>
  <si>
    <t xml:space="preserve">
2. 공립 중등특수학교 교사</t>
    <phoneticPr fontId="1" type="noConversion"/>
  </si>
  <si>
    <t>보건(초등)</t>
    <phoneticPr fontId="1" type="noConversion"/>
  </si>
  <si>
    <t>보건(중등)</t>
    <phoneticPr fontId="1" type="noConversion"/>
  </si>
  <si>
    <t>사서</t>
    <phoneticPr fontId="1" type="noConversion"/>
  </si>
  <si>
    <t>전문상담</t>
    <phoneticPr fontId="1" type="noConversion"/>
  </si>
  <si>
    <t>영양</t>
    <phoneticPr fontId="1" type="noConversion"/>
  </si>
  <si>
    <t>지리</t>
    <phoneticPr fontId="1" type="noConversion"/>
  </si>
  <si>
    <t>도덕·윤리</t>
    <phoneticPr fontId="1" type="noConversion"/>
  </si>
  <si>
    <t>중국어</t>
    <phoneticPr fontId="1" type="noConversion"/>
  </si>
  <si>
    <t>기술</t>
    <phoneticPr fontId="1" type="noConversion"/>
  </si>
  <si>
    <t>가정</t>
    <phoneticPr fontId="1" type="noConversion"/>
  </si>
  <si>
    <t>정보·컴퓨터</t>
    <phoneticPr fontId="1" type="noConversion"/>
  </si>
  <si>
    <t>전기·전자·통신</t>
    <phoneticPr fontId="1" type="noConversion"/>
  </si>
  <si>
    <t>기계·금속</t>
    <phoneticPr fontId="1" type="noConversion"/>
  </si>
  <si>
    <t>·</t>
  </si>
  <si>
    <t>특수체육</t>
    <phoneticPr fontId="1" type="noConversion"/>
  </si>
  <si>
    <t>특수직업교육</t>
    <phoneticPr fontId="1" type="noConversion"/>
  </si>
  <si>
    <t xml:space="preserve"> ㅇ 사립 중등학교교사</t>
    <phoneticPr fontId="1" type="noConversion"/>
  </si>
  <si>
    <t>법인명</t>
    <phoneticPr fontId="2" type="noConversion"/>
  </si>
  <si>
    <t>선발과목</t>
    <phoneticPr fontId="2" type="noConversion"/>
  </si>
  <si>
    <t>선발 예정 인원</t>
    <phoneticPr fontId="2" type="noConversion"/>
  </si>
  <si>
    <t>경원학원</t>
    <phoneticPr fontId="1" type="noConversion"/>
  </si>
  <si>
    <t>보건</t>
    <phoneticPr fontId="1" type="noConversion"/>
  </si>
  <si>
    <t>대저학원</t>
    <phoneticPr fontId="1" type="noConversion"/>
  </si>
  <si>
    <t>양정학원</t>
    <phoneticPr fontId="1" type="noConversion"/>
  </si>
  <si>
    <t>건설</t>
    <phoneticPr fontId="1" type="noConversion"/>
  </si>
  <si>
    <t>학교명</t>
    <phoneticPr fontId="1" type="noConversion"/>
  </si>
  <si>
    <t>경원고등학교</t>
    <phoneticPr fontId="1" type="noConversion"/>
  </si>
  <si>
    <t>부산대저고등학교</t>
    <phoneticPr fontId="1" type="noConversion"/>
  </si>
  <si>
    <t>도덕·윤리</t>
    <phoneticPr fontId="1" type="noConversion"/>
  </si>
  <si>
    <t>동성학원</t>
    <phoneticPr fontId="1" type="noConversion"/>
  </si>
  <si>
    <t>부산동성고등학교
덕명여자중학교
부산마케팅고등학교</t>
    <phoneticPr fontId="1" type="noConversion"/>
  </si>
  <si>
    <t>상업</t>
    <phoneticPr fontId="1" type="noConversion"/>
  </si>
  <si>
    <t>배정고등학교
부산경영고등학교</t>
    <phoneticPr fontId="1" type="noConversion"/>
  </si>
  <si>
    <t>정보·컴퓨터</t>
    <phoneticPr fontId="1" type="noConversion"/>
  </si>
  <si>
    <t>배정학원</t>
    <phoneticPr fontId="1" type="noConversion"/>
  </si>
  <si>
    <t>복음학원</t>
    <phoneticPr fontId="1" type="noConversion"/>
  </si>
  <si>
    <t>이사벨중학교
이사벨고등학교</t>
    <phoneticPr fontId="1" type="noConversion"/>
  </si>
  <si>
    <t>수학</t>
    <phoneticPr fontId="1" type="noConversion"/>
  </si>
  <si>
    <t>부일학원</t>
    <phoneticPr fontId="1" type="noConversion"/>
  </si>
  <si>
    <t>부일전자디자인고등학교</t>
    <phoneticPr fontId="1" type="noConversion"/>
  </si>
  <si>
    <t>정보·컴퓨터</t>
    <phoneticPr fontId="1" type="noConversion"/>
  </si>
  <si>
    <t>전기·전자·통신</t>
    <phoneticPr fontId="1" type="noConversion"/>
  </si>
  <si>
    <t>성도학원</t>
    <phoneticPr fontId="1" type="noConversion"/>
  </si>
  <si>
    <t>성도고등학교</t>
    <phoneticPr fontId="1" type="noConversion"/>
  </si>
  <si>
    <t>금정전자공업고등학교</t>
    <phoneticPr fontId="1" type="noConversion"/>
  </si>
  <si>
    <t>인묵재학원</t>
    <phoneticPr fontId="1" type="noConversion"/>
  </si>
  <si>
    <t>부산세무고등학교</t>
    <phoneticPr fontId="1" type="noConversion"/>
  </si>
  <si>
    <t>덕원학회</t>
    <phoneticPr fontId="1" type="noConversion"/>
  </si>
  <si>
    <t>덕원중학교
부산디지털고등학교</t>
    <phoneticPr fontId="1" type="noConversion"/>
  </si>
  <si>
    <t>승웅학원</t>
    <phoneticPr fontId="1" type="noConversion"/>
  </si>
  <si>
    <t>대연고등학교</t>
    <phoneticPr fontId="1" type="noConversion"/>
  </si>
  <si>
    <t>원곡학원</t>
    <phoneticPr fontId="1" type="noConversion"/>
  </si>
  <si>
    <t>동천고등학교</t>
    <phoneticPr fontId="1" type="noConversion"/>
  </si>
  <si>
    <t>천호학원</t>
    <phoneticPr fontId="1" type="noConversion"/>
  </si>
  <si>
    <t>세정상업고등학교</t>
    <phoneticPr fontId="1" type="noConversion"/>
  </si>
  <si>
    <t>관음학사</t>
    <phoneticPr fontId="1" type="noConversion"/>
  </si>
  <si>
    <t>동해중학교</t>
    <phoneticPr fontId="1" type="noConversion"/>
  </si>
  <si>
    <t>합계</t>
    <phoneticPr fontId="1" type="noConversion"/>
  </si>
  <si>
    <t>동명문화학원</t>
    <phoneticPr fontId="1" type="noConversion"/>
  </si>
  <si>
    <t>부산항만물류고등학교</t>
    <phoneticPr fontId="1" type="noConversion"/>
  </si>
  <si>
    <t>기계·금속</t>
    <phoneticPr fontId="1" type="noConversion"/>
  </si>
  <si>
    <t>동의학원</t>
    <phoneticPr fontId="1" type="noConversion"/>
  </si>
  <si>
    <t>동의공업고등학교</t>
    <phoneticPr fontId="1" type="noConversion"/>
  </si>
  <si>
    <t>성모학원</t>
    <phoneticPr fontId="1" type="noConversion"/>
  </si>
  <si>
    <t>대양전자통신고등학교</t>
    <phoneticPr fontId="1" type="noConversion"/>
  </si>
  <si>
    <t>지원자 누계</t>
    <phoneticPr fontId="2" type="noConversion"/>
  </si>
  <si>
    <t>지원자 누계</t>
    <phoneticPr fontId="2" type="noConversion"/>
  </si>
  <si>
    <r>
      <t xml:space="preserve">※ 자료기준일 : </t>
    </r>
    <r>
      <rPr>
        <b/>
        <u/>
        <sz val="14"/>
        <color rgb="FF0000FF"/>
        <rFont val="맑은 고딕"/>
        <family val="3"/>
        <charset val="129"/>
        <scheme val="minor"/>
      </rPr>
      <t xml:space="preserve">2017. 10. 30.(월) 18:00 현재 </t>
    </r>
    <r>
      <rPr>
        <b/>
        <sz val="14"/>
        <color rgb="FF0000FF"/>
        <rFont val="맑은 고딕"/>
        <family val="3"/>
        <charset val="129"/>
        <scheme val="minor"/>
      </rPr>
      <t>【최종접수현황】</t>
    </r>
    <phoneticPr fontId="1" type="noConversion"/>
  </si>
  <si>
    <r>
      <t xml:space="preserve">※ 자료기준일 : </t>
    </r>
    <r>
      <rPr>
        <b/>
        <u/>
        <sz val="14"/>
        <color rgb="FF0000FF"/>
        <rFont val="맑은 고딕"/>
        <family val="3"/>
        <charset val="129"/>
        <scheme val="minor"/>
      </rPr>
      <t>2017. 10. 30.(월) 18:00 현재</t>
    </r>
    <r>
      <rPr>
        <b/>
        <sz val="14"/>
        <color rgb="FF0000FF"/>
        <rFont val="맑은 고딕"/>
        <family val="3"/>
        <charset val="129"/>
        <scheme val="minor"/>
      </rPr>
      <t xml:space="preserve"> 【최종접수현황】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</si>
</sst>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 : 1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2"/>
      <name val="HY신명조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u/>
      <sz val="14"/>
      <color rgb="FF0000FF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31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2" fillId="0" borderId="8" xfId="0" applyNumberFormat="1" applyFont="1" applyBorder="1" applyAlignment="1" applyProtection="1">
      <alignment horizontal="center" vertical="center" wrapText="1"/>
      <protection locked="0"/>
    </xf>
    <xf numFmtId="176" fontId="12" fillId="0" borderId="9" xfId="2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2" fillId="0" borderId="13" xfId="0" applyNumberFormat="1" applyFont="1" applyBorder="1" applyAlignment="1" applyProtection="1">
      <alignment horizontal="center" vertical="center" wrapText="1"/>
      <protection locked="0"/>
    </xf>
    <xf numFmtId="176" fontId="12" fillId="0" borderId="14" xfId="2" applyNumberFormat="1" applyFont="1" applyBorder="1" applyAlignment="1" applyProtection="1">
      <alignment horizontal="center" vertical="center" wrapText="1"/>
      <protection locked="0"/>
    </xf>
    <xf numFmtId="176" fontId="13" fillId="0" borderId="15" xfId="0" applyNumberFormat="1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76" fontId="12" fillId="0" borderId="18" xfId="0" applyNumberFormat="1" applyFont="1" applyBorder="1" applyAlignment="1" applyProtection="1">
      <alignment horizontal="center" vertical="center" wrapText="1"/>
      <protection locked="0"/>
    </xf>
    <xf numFmtId="176" fontId="12" fillId="0" borderId="19" xfId="2" applyNumberFormat="1" applyFont="1" applyBorder="1" applyAlignment="1" applyProtection="1">
      <alignment horizontal="center" vertical="center" wrapText="1"/>
      <protection locked="0"/>
    </xf>
    <xf numFmtId="176" fontId="13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177" fontId="13" fillId="2" borderId="8" xfId="0" applyNumberFormat="1" applyFont="1" applyFill="1" applyBorder="1" applyAlignment="1">
      <alignment horizontal="center" vertical="center" shrinkToFit="1"/>
    </xf>
    <xf numFmtId="177" fontId="13" fillId="2" borderId="9" xfId="0" applyNumberFormat="1" applyFont="1" applyFill="1" applyBorder="1" applyAlignment="1">
      <alignment horizontal="center" vertical="center" shrinkToFit="1"/>
    </xf>
    <xf numFmtId="177" fontId="13" fillId="2" borderId="25" xfId="0" applyNumberFormat="1" applyFont="1" applyFill="1" applyBorder="1" applyAlignment="1">
      <alignment horizontal="center" vertical="center" shrinkToFit="1"/>
    </xf>
    <xf numFmtId="177" fontId="13" fillId="2" borderId="13" xfId="0" applyNumberFormat="1" applyFont="1" applyFill="1" applyBorder="1" applyAlignment="1">
      <alignment horizontal="center" vertical="center" shrinkToFit="1"/>
    </xf>
    <xf numFmtId="177" fontId="13" fillId="2" borderId="14" xfId="0" applyNumberFormat="1" applyFont="1" applyFill="1" applyBorder="1" applyAlignment="1">
      <alignment horizontal="center" vertical="center" shrinkToFit="1"/>
    </xf>
    <xf numFmtId="177" fontId="13" fillId="2" borderId="26" xfId="0" applyNumberFormat="1" applyFont="1" applyFill="1" applyBorder="1" applyAlignment="1">
      <alignment horizontal="center" vertical="center" shrinkToFit="1"/>
    </xf>
    <xf numFmtId="177" fontId="13" fillId="0" borderId="25" xfId="0" applyNumberFormat="1" applyFont="1" applyBorder="1" applyAlignment="1">
      <alignment horizontal="center" vertical="center" shrinkToFit="1"/>
    </xf>
    <xf numFmtId="177" fontId="13" fillId="0" borderId="26" xfId="0" applyNumberFormat="1" applyFont="1" applyBorder="1" applyAlignment="1">
      <alignment horizontal="center" vertical="center" shrinkToFit="1"/>
    </xf>
    <xf numFmtId="0" fontId="11" fillId="3" borderId="31" xfId="1" applyFont="1" applyFill="1" applyBorder="1" applyAlignment="1">
      <alignment horizontal="center" vertical="center" shrinkToFit="1"/>
    </xf>
    <xf numFmtId="0" fontId="11" fillId="3" borderId="31" xfId="1" applyNumberFormat="1" applyFont="1" applyFill="1" applyBorder="1" applyAlignment="1">
      <alignment horizontal="center" vertical="center" wrapText="1" shrinkToFit="1"/>
    </xf>
    <xf numFmtId="0" fontId="11" fillId="3" borderId="31" xfId="1" applyFont="1" applyFill="1" applyBorder="1" applyAlignment="1">
      <alignment horizontal="center" vertical="center" wrapText="1" shrinkToFit="1"/>
    </xf>
    <xf numFmtId="0" fontId="11" fillId="3" borderId="32" xfId="1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/>
    </xf>
    <xf numFmtId="176" fontId="10" fillId="3" borderId="23" xfId="0" applyNumberFormat="1" applyFont="1" applyFill="1" applyBorder="1" applyAlignment="1">
      <alignment horizontal="center" vertical="center"/>
    </xf>
    <xf numFmtId="177" fontId="10" fillId="3" borderId="23" xfId="0" applyNumberFormat="1" applyFont="1" applyFill="1" applyBorder="1" applyAlignment="1">
      <alignment horizontal="center" vertical="center" shrinkToFit="1"/>
    </xf>
    <xf numFmtId="177" fontId="10" fillId="3" borderId="24" xfId="0" applyNumberFormat="1" applyFont="1" applyFill="1" applyBorder="1" applyAlignment="1">
      <alignment horizontal="center" vertical="center" shrinkToFit="1"/>
    </xf>
    <xf numFmtId="177" fontId="13" fillId="3" borderId="23" xfId="0" applyNumberFormat="1" applyFont="1" applyFill="1" applyBorder="1" applyAlignment="1">
      <alignment horizontal="center" vertical="center" shrinkToFit="1"/>
    </xf>
    <xf numFmtId="177" fontId="13" fillId="3" borderId="24" xfId="0" applyNumberFormat="1" applyFont="1" applyFill="1" applyBorder="1" applyAlignment="1">
      <alignment horizontal="center" vertical="center" shrinkToFit="1"/>
    </xf>
    <xf numFmtId="177" fontId="13" fillId="0" borderId="36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shrinkToFit="1"/>
    </xf>
    <xf numFmtId="177" fontId="12" fillId="0" borderId="57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vertical="center"/>
    </xf>
    <xf numFmtId="177" fontId="12" fillId="0" borderId="61" xfId="0" applyNumberFormat="1" applyFont="1" applyBorder="1" applyAlignment="1" applyProtection="1">
      <alignment horizontal="center" vertical="center" wrapText="1"/>
      <protection locked="0"/>
    </xf>
    <xf numFmtId="0" fontId="11" fillId="3" borderId="56" xfId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11" fillId="3" borderId="62" xfId="1" applyFont="1" applyFill="1" applyBorder="1" applyAlignment="1">
      <alignment horizontal="center" vertical="center" wrapText="1" shrinkToFit="1"/>
    </xf>
    <xf numFmtId="177" fontId="12" fillId="0" borderId="63" xfId="0" applyNumberFormat="1" applyFont="1" applyBorder="1" applyAlignment="1" applyProtection="1">
      <alignment horizontal="center" vertical="center" wrapText="1"/>
      <protection locked="0"/>
    </xf>
    <xf numFmtId="177" fontId="12" fillId="0" borderId="64" xfId="0" applyNumberFormat="1" applyFont="1" applyBorder="1" applyAlignment="1" applyProtection="1">
      <alignment horizontal="center" vertical="center" wrapText="1"/>
      <protection locked="0"/>
    </xf>
    <xf numFmtId="177" fontId="12" fillId="0" borderId="36" xfId="0" applyNumberFormat="1" applyFont="1" applyBorder="1" applyAlignment="1" applyProtection="1">
      <alignment horizontal="center" vertical="center" wrapText="1"/>
      <protection locked="0"/>
    </xf>
    <xf numFmtId="177" fontId="12" fillId="0" borderId="65" xfId="0" applyNumberFormat="1" applyFont="1" applyBorder="1" applyAlignment="1" applyProtection="1">
      <alignment horizontal="center" vertical="center" wrapText="1"/>
      <protection locked="0"/>
    </xf>
    <xf numFmtId="177" fontId="11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6" xfId="1" applyFont="1" applyFill="1" applyBorder="1" applyAlignment="1">
      <alignment horizontal="center" vertical="center" wrapText="1" shrinkToFit="1"/>
    </xf>
    <xf numFmtId="176" fontId="12" fillId="0" borderId="23" xfId="0" applyNumberFormat="1" applyFont="1" applyBorder="1" applyAlignment="1" applyProtection="1">
      <alignment horizontal="center" vertical="center" wrapText="1"/>
      <protection locked="0"/>
    </xf>
    <xf numFmtId="176" fontId="12" fillId="0" borderId="38" xfId="0" applyNumberFormat="1" applyFont="1" applyBorder="1" applyAlignment="1" applyProtection="1">
      <alignment horizontal="center" vertical="center" wrapText="1"/>
      <protection locked="0"/>
    </xf>
    <xf numFmtId="176" fontId="12" fillId="0" borderId="40" xfId="0" applyNumberFormat="1" applyFont="1" applyBorder="1" applyAlignment="1" applyProtection="1">
      <alignment horizontal="center" vertical="center" wrapText="1"/>
      <protection locked="0"/>
    </xf>
    <xf numFmtId="176" fontId="12" fillId="0" borderId="37" xfId="0" applyNumberFormat="1" applyFont="1" applyBorder="1" applyAlignment="1" applyProtection="1">
      <alignment horizontal="center" vertical="center" wrapText="1"/>
      <protection locked="0"/>
    </xf>
    <xf numFmtId="176" fontId="12" fillId="0" borderId="50" xfId="0" applyNumberFormat="1" applyFont="1" applyBorder="1" applyAlignment="1" applyProtection="1">
      <alignment horizontal="center" vertical="center" wrapText="1"/>
      <protection locked="0"/>
    </xf>
    <xf numFmtId="176" fontId="12" fillId="0" borderId="56" xfId="0" applyNumberFormat="1" applyFont="1" applyBorder="1" applyAlignment="1" applyProtection="1">
      <alignment horizontal="center" vertical="center" wrapText="1"/>
      <protection locked="0"/>
    </xf>
    <xf numFmtId="176" fontId="5" fillId="4" borderId="51" xfId="0" applyNumberFormat="1" applyFont="1" applyFill="1" applyBorder="1" applyAlignment="1">
      <alignment horizontal="center" vertical="center"/>
    </xf>
    <xf numFmtId="177" fontId="13" fillId="2" borderId="19" xfId="0" applyNumberFormat="1" applyFont="1" applyFill="1" applyBorder="1" applyAlignment="1">
      <alignment horizontal="center" vertical="center" shrinkToFit="1"/>
    </xf>
    <xf numFmtId="177" fontId="13" fillId="2" borderId="58" xfId="0" applyNumberFormat="1" applyFont="1" applyFill="1" applyBorder="1" applyAlignment="1">
      <alignment horizontal="center" vertical="center" shrinkToFit="1"/>
    </xf>
    <xf numFmtId="177" fontId="13" fillId="2" borderId="66" xfId="0" applyNumberFormat="1" applyFont="1" applyFill="1" applyBorder="1" applyAlignment="1">
      <alignment horizontal="center" vertical="center" shrinkToFit="1"/>
    </xf>
    <xf numFmtId="0" fontId="11" fillId="3" borderId="38" xfId="1" applyFont="1" applyFill="1" applyBorder="1" applyAlignment="1">
      <alignment horizontal="center" vertical="center" wrapText="1"/>
    </xf>
    <xf numFmtId="0" fontId="11" fillId="3" borderId="38" xfId="1" applyFont="1" applyFill="1" applyBorder="1" applyAlignment="1">
      <alignment horizontal="center" vertical="center" wrapText="1" shrinkToFit="1"/>
    </xf>
    <xf numFmtId="0" fontId="5" fillId="3" borderId="38" xfId="0" applyFont="1" applyFill="1" applyBorder="1">
      <alignment vertical="center"/>
    </xf>
    <xf numFmtId="0" fontId="5" fillId="3" borderId="60" xfId="0" applyFont="1" applyFill="1" applyBorder="1">
      <alignment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3" borderId="29" xfId="1" applyFont="1" applyFill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center" vertical="center" wrapText="1" shrinkToFit="1"/>
    </xf>
    <xf numFmtId="0" fontId="5" fillId="3" borderId="29" xfId="0" applyFont="1" applyFill="1" applyBorder="1">
      <alignment vertical="center"/>
    </xf>
    <xf numFmtId="0" fontId="5" fillId="3" borderId="30" xfId="0" applyFont="1" applyFill="1" applyBorder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4" borderId="4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wrapText="1" shrinkToFit="1"/>
    </xf>
    <xf numFmtId="0" fontId="10" fillId="0" borderId="56" xfId="0" applyFont="1" applyBorder="1" applyAlignment="1">
      <alignment horizontal="center" vertical="center" shrinkToFit="1"/>
    </xf>
  </cellXfs>
  <cellStyles count="3">
    <cellStyle name="표준" xfId="0" builtinId="0"/>
    <cellStyle name="표준 2" xfId="2"/>
    <cellStyle name="표준_서울" xfId="1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10</xdr:col>
      <xdr:colOff>371475</xdr:colOff>
      <xdr:row>2</xdr:row>
      <xdr:rowOff>123825</xdr:rowOff>
    </xdr:to>
    <xdr:sp macro="" textlink="">
      <xdr:nvSpPr>
        <xdr:cNvPr id="2" name="_x115527408"/>
        <xdr:cNvSpPr>
          <a:spLocks noChangeArrowheads="1"/>
        </xdr:cNvSpPr>
      </xdr:nvSpPr>
      <xdr:spPr bwMode="auto">
        <a:xfrm>
          <a:off x="219075" y="161925"/>
          <a:ext cx="5915025" cy="4476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4191">
          <a:solidFill>
            <a:srgbClr val="FFFFFF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en-US" altLang="ko-KR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2018</a:t>
          </a:r>
          <a:r>
            <a:rPr lang="ko-KR" altLang="en-US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학년도 공립 중등학교 교사 임용후보자 선정경쟁시험</a:t>
          </a:r>
          <a:endParaRPr lang="en-US" altLang="ko-KR" sz="1600" b="0" i="0" u="none" strike="noStrike" baseline="0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488203</xdr:colOff>
      <xdr:row>0</xdr:row>
      <xdr:rowOff>87404</xdr:rowOff>
    </xdr:from>
    <xdr:to>
      <xdr:col>7</xdr:col>
      <xdr:colOff>0</xdr:colOff>
      <xdr:row>2</xdr:row>
      <xdr:rowOff>168274</xdr:rowOff>
    </xdr:to>
    <xdr:sp macro="" textlink="">
      <xdr:nvSpPr>
        <xdr:cNvPr id="2" name="_x115527408"/>
        <xdr:cNvSpPr>
          <a:spLocks noChangeArrowheads="1"/>
        </xdr:cNvSpPr>
      </xdr:nvSpPr>
      <xdr:spPr bwMode="auto">
        <a:xfrm>
          <a:off x="1174003" y="87404"/>
          <a:ext cx="5576047" cy="49997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4191">
          <a:solidFill>
            <a:srgbClr val="FFFFFF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en-US" altLang="ko-KR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2018</a:t>
          </a:r>
          <a:r>
            <a:rPr lang="ko-KR" altLang="en-US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학년도 사립 중등학교교사 임용후보자 선정경쟁시험</a:t>
          </a:r>
          <a:endParaRPr lang="en-US" altLang="ko-KR" sz="1600" b="0" i="0" u="none" strike="noStrike" baseline="0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M7" sqref="M7"/>
    </sheetView>
  </sheetViews>
  <sheetFormatPr defaultRowHeight="16.5" x14ac:dyDescent="0.3"/>
  <cols>
    <col min="1" max="2" width="6.625" customWidth="1"/>
    <col min="3" max="11" width="7.75" customWidth="1"/>
  </cols>
  <sheetData>
    <row r="1" spans="1:11" ht="12.95" customHeight="1" x14ac:dyDescent="0.3"/>
    <row r="2" spans="1:11" ht="12.95" customHeight="1" x14ac:dyDescent="0.3"/>
    <row r="3" spans="1:11" ht="18.75" customHeight="1" x14ac:dyDescent="0.3"/>
    <row r="4" spans="1:11" ht="29.25" customHeight="1" x14ac:dyDescent="0.3">
      <c r="A4" s="96" t="s">
        <v>96</v>
      </c>
      <c r="B4" s="96"/>
      <c r="C4" s="96"/>
      <c r="D4" s="96"/>
      <c r="E4" s="96"/>
      <c r="F4" s="96"/>
      <c r="G4" s="96"/>
      <c r="H4" s="96"/>
      <c r="I4" s="96"/>
      <c r="J4" s="96"/>
      <c r="K4" s="1"/>
    </row>
    <row r="5" spans="1:11" ht="24.75" customHeight="1" x14ac:dyDescent="0.3">
      <c r="A5" s="97" t="s">
        <v>22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24.75" customHeight="1" thickBot="1" x14ac:dyDescent="0.35">
      <c r="A6" s="102" t="s">
        <v>21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7.100000000000001" customHeight="1" x14ac:dyDescent="0.3">
      <c r="A7" s="94" t="s">
        <v>2</v>
      </c>
      <c r="B7" s="95"/>
      <c r="C7" s="98" t="s">
        <v>3</v>
      </c>
      <c r="D7" s="98"/>
      <c r="E7" s="98"/>
      <c r="F7" s="99" t="s">
        <v>95</v>
      </c>
      <c r="G7" s="99"/>
      <c r="H7" s="99"/>
      <c r="I7" s="99" t="s">
        <v>5</v>
      </c>
      <c r="J7" s="100"/>
      <c r="K7" s="101"/>
    </row>
    <row r="8" spans="1:11" ht="17.100000000000001" customHeight="1" thickBot="1" x14ac:dyDescent="0.35">
      <c r="A8" s="90"/>
      <c r="B8" s="91"/>
      <c r="C8" s="30" t="s">
        <v>0</v>
      </c>
      <c r="D8" s="30" t="s">
        <v>1</v>
      </c>
      <c r="E8" s="30" t="s">
        <v>6</v>
      </c>
      <c r="F8" s="30" t="s">
        <v>0</v>
      </c>
      <c r="G8" s="30" t="s">
        <v>1</v>
      </c>
      <c r="H8" s="30" t="s">
        <v>6</v>
      </c>
      <c r="I8" s="31" t="s">
        <v>7</v>
      </c>
      <c r="J8" s="32" t="s">
        <v>8</v>
      </c>
      <c r="K8" s="33" t="s">
        <v>9</v>
      </c>
    </row>
    <row r="9" spans="1:11" ht="17.100000000000001" customHeight="1" thickTop="1" x14ac:dyDescent="0.3">
      <c r="A9" s="92" t="s">
        <v>10</v>
      </c>
      <c r="B9" s="93"/>
      <c r="C9" s="13">
        <v>13</v>
      </c>
      <c r="D9" s="14">
        <v>1</v>
      </c>
      <c r="E9" s="15">
        <f>SUM(C9:D9)</f>
        <v>14</v>
      </c>
      <c r="F9" s="16">
        <v>407</v>
      </c>
      <c r="G9" s="17">
        <v>3</v>
      </c>
      <c r="H9" s="18">
        <f>SUM(F9:G9)</f>
        <v>410</v>
      </c>
      <c r="I9" s="22">
        <f>F9/C9</f>
        <v>31.307692307692307</v>
      </c>
      <c r="J9" s="73">
        <f>G9/D9</f>
        <v>3</v>
      </c>
      <c r="K9" s="28">
        <f>H9/E9</f>
        <v>29.285714285714285</v>
      </c>
    </row>
    <row r="10" spans="1:11" ht="17.100000000000001" customHeight="1" x14ac:dyDescent="0.3">
      <c r="A10" s="80" t="s">
        <v>11</v>
      </c>
      <c r="B10" s="81"/>
      <c r="C10" s="7">
        <v>13</v>
      </c>
      <c r="D10" s="8">
        <v>1</v>
      </c>
      <c r="E10" s="19">
        <f t="shared" ref="E10:E34" si="0">SUM(C10:D10)</f>
        <v>14</v>
      </c>
      <c r="F10" s="10">
        <v>321</v>
      </c>
      <c r="G10" s="11">
        <v>4</v>
      </c>
      <c r="H10" s="21">
        <f t="shared" ref="H10:H33" si="1">SUM(F10:G10)</f>
        <v>325</v>
      </c>
      <c r="I10" s="25">
        <f t="shared" ref="I10:I34" si="2">F10/C10</f>
        <v>24.692307692307693</v>
      </c>
      <c r="J10" s="26">
        <f t="shared" ref="J10:J32" si="3">G10/D10</f>
        <v>4</v>
      </c>
      <c r="K10" s="29">
        <f t="shared" ref="K10:K34" si="4">H10/E10</f>
        <v>23.214285714285715</v>
      </c>
    </row>
    <row r="11" spans="1:11" ht="17.100000000000001" customHeight="1" x14ac:dyDescent="0.3">
      <c r="A11" s="80" t="s">
        <v>13</v>
      </c>
      <c r="B11" s="81"/>
      <c r="C11" s="7">
        <v>7</v>
      </c>
      <c r="D11" s="8" t="s">
        <v>42</v>
      </c>
      <c r="E11" s="9">
        <f t="shared" si="0"/>
        <v>7</v>
      </c>
      <c r="F11" s="10">
        <v>50</v>
      </c>
      <c r="G11" s="11"/>
      <c r="H11" s="12">
        <f t="shared" si="1"/>
        <v>50</v>
      </c>
      <c r="I11" s="25">
        <f t="shared" si="2"/>
        <v>7.1428571428571432</v>
      </c>
      <c r="J11" s="75"/>
      <c r="K11" s="29">
        <f t="shared" si="4"/>
        <v>7.1428571428571432</v>
      </c>
    </row>
    <row r="12" spans="1:11" ht="17.100000000000001" customHeight="1" x14ac:dyDescent="0.3">
      <c r="A12" s="80" t="s">
        <v>14</v>
      </c>
      <c r="B12" s="81"/>
      <c r="C12" s="7">
        <v>7</v>
      </c>
      <c r="D12" s="8">
        <v>1</v>
      </c>
      <c r="E12" s="9">
        <f t="shared" si="0"/>
        <v>8</v>
      </c>
      <c r="F12" s="10">
        <v>67</v>
      </c>
      <c r="G12" s="11">
        <v>0</v>
      </c>
      <c r="H12" s="12">
        <f t="shared" si="1"/>
        <v>67</v>
      </c>
      <c r="I12" s="25">
        <f t="shared" si="2"/>
        <v>9.5714285714285712</v>
      </c>
      <c r="J12" s="26">
        <f t="shared" si="3"/>
        <v>0</v>
      </c>
      <c r="K12" s="29">
        <f t="shared" si="4"/>
        <v>8.375</v>
      </c>
    </row>
    <row r="13" spans="1:11" ht="17.100000000000001" customHeight="1" x14ac:dyDescent="0.3">
      <c r="A13" s="80" t="s">
        <v>15</v>
      </c>
      <c r="B13" s="81"/>
      <c r="C13" s="7">
        <v>8</v>
      </c>
      <c r="D13" s="8">
        <v>1</v>
      </c>
      <c r="E13" s="9">
        <f t="shared" si="0"/>
        <v>9</v>
      </c>
      <c r="F13" s="10">
        <v>123</v>
      </c>
      <c r="G13" s="11">
        <v>1</v>
      </c>
      <c r="H13" s="12">
        <f t="shared" si="1"/>
        <v>124</v>
      </c>
      <c r="I13" s="25">
        <f t="shared" si="2"/>
        <v>15.375</v>
      </c>
      <c r="J13" s="26">
        <f t="shared" si="3"/>
        <v>1</v>
      </c>
      <c r="K13" s="29">
        <f t="shared" si="4"/>
        <v>13.777777777777779</v>
      </c>
    </row>
    <row r="14" spans="1:11" ht="17.100000000000001" customHeight="1" x14ac:dyDescent="0.3">
      <c r="A14" s="80" t="s">
        <v>16</v>
      </c>
      <c r="B14" s="81"/>
      <c r="C14" s="7">
        <v>7</v>
      </c>
      <c r="D14" s="8" t="s">
        <v>42</v>
      </c>
      <c r="E14" s="9">
        <f t="shared" si="0"/>
        <v>7</v>
      </c>
      <c r="F14" s="10">
        <v>39</v>
      </c>
      <c r="G14" s="11"/>
      <c r="H14" s="12">
        <f t="shared" si="1"/>
        <v>39</v>
      </c>
      <c r="I14" s="25">
        <f t="shared" si="2"/>
        <v>5.5714285714285712</v>
      </c>
      <c r="J14" s="26"/>
      <c r="K14" s="29">
        <f t="shared" si="4"/>
        <v>5.5714285714285712</v>
      </c>
    </row>
    <row r="15" spans="1:11" ht="17.100000000000001" customHeight="1" x14ac:dyDescent="0.3">
      <c r="A15" s="80" t="s">
        <v>17</v>
      </c>
      <c r="B15" s="81"/>
      <c r="C15" s="7">
        <v>3</v>
      </c>
      <c r="D15" s="8">
        <v>1</v>
      </c>
      <c r="E15" s="9">
        <f t="shared" si="0"/>
        <v>4</v>
      </c>
      <c r="F15" s="10">
        <v>39</v>
      </c>
      <c r="G15" s="11">
        <v>2</v>
      </c>
      <c r="H15" s="12">
        <f t="shared" si="1"/>
        <v>41</v>
      </c>
      <c r="I15" s="25">
        <f t="shared" si="2"/>
        <v>13</v>
      </c>
      <c r="J15" s="26">
        <f t="shared" si="3"/>
        <v>2</v>
      </c>
      <c r="K15" s="29">
        <f t="shared" si="4"/>
        <v>10.25</v>
      </c>
    </row>
    <row r="16" spans="1:11" ht="17.100000000000001" customHeight="1" x14ac:dyDescent="0.3">
      <c r="A16" s="80" t="s">
        <v>18</v>
      </c>
      <c r="B16" s="81"/>
      <c r="C16" s="7">
        <v>13</v>
      </c>
      <c r="D16" s="8">
        <v>1</v>
      </c>
      <c r="E16" s="9">
        <f t="shared" si="0"/>
        <v>14</v>
      </c>
      <c r="F16" s="10">
        <v>265</v>
      </c>
      <c r="G16" s="11">
        <v>3</v>
      </c>
      <c r="H16" s="12">
        <f t="shared" si="1"/>
        <v>268</v>
      </c>
      <c r="I16" s="25">
        <f t="shared" si="2"/>
        <v>20.384615384615383</v>
      </c>
      <c r="J16" s="26">
        <f t="shared" si="3"/>
        <v>3</v>
      </c>
      <c r="K16" s="29">
        <f t="shared" si="4"/>
        <v>19.142857142857142</v>
      </c>
    </row>
    <row r="17" spans="1:19" ht="17.100000000000001" customHeight="1" x14ac:dyDescent="0.3">
      <c r="A17" s="80" t="s">
        <v>34</v>
      </c>
      <c r="B17" s="81"/>
      <c r="C17" s="7">
        <v>3</v>
      </c>
      <c r="D17" s="8">
        <v>1</v>
      </c>
      <c r="E17" s="9">
        <f t="shared" si="0"/>
        <v>4</v>
      </c>
      <c r="F17" s="10">
        <v>35</v>
      </c>
      <c r="G17" s="11">
        <v>2</v>
      </c>
      <c r="H17" s="12">
        <f t="shared" si="1"/>
        <v>37</v>
      </c>
      <c r="I17" s="25">
        <f t="shared" si="2"/>
        <v>11.666666666666666</v>
      </c>
      <c r="J17" s="26">
        <f t="shared" si="3"/>
        <v>2</v>
      </c>
      <c r="K17" s="29">
        <f t="shared" si="4"/>
        <v>9.25</v>
      </c>
    </row>
    <row r="18" spans="1:19" ht="17.100000000000001" customHeight="1" x14ac:dyDescent="0.3">
      <c r="A18" s="80" t="s">
        <v>35</v>
      </c>
      <c r="B18" s="81"/>
      <c r="C18" s="7">
        <v>8</v>
      </c>
      <c r="D18" s="8">
        <v>1</v>
      </c>
      <c r="E18" s="9">
        <f t="shared" si="0"/>
        <v>9</v>
      </c>
      <c r="F18" s="10">
        <v>84</v>
      </c>
      <c r="G18" s="11">
        <v>1</v>
      </c>
      <c r="H18" s="12">
        <f t="shared" si="1"/>
        <v>85</v>
      </c>
      <c r="I18" s="25">
        <f t="shared" si="2"/>
        <v>10.5</v>
      </c>
      <c r="J18" s="26">
        <f t="shared" si="3"/>
        <v>1</v>
      </c>
      <c r="K18" s="29">
        <f t="shared" si="4"/>
        <v>9.4444444444444446</v>
      </c>
    </row>
    <row r="19" spans="1:19" ht="17.100000000000001" customHeight="1" x14ac:dyDescent="0.3">
      <c r="A19" s="80" t="s">
        <v>19</v>
      </c>
      <c r="B19" s="81"/>
      <c r="C19" s="7">
        <v>21</v>
      </c>
      <c r="D19" s="8">
        <v>1</v>
      </c>
      <c r="E19" s="9">
        <f t="shared" si="0"/>
        <v>22</v>
      </c>
      <c r="F19" s="10">
        <v>234</v>
      </c>
      <c r="G19" s="11">
        <v>1</v>
      </c>
      <c r="H19" s="12">
        <f t="shared" si="1"/>
        <v>235</v>
      </c>
      <c r="I19" s="25">
        <f t="shared" si="2"/>
        <v>11.142857142857142</v>
      </c>
      <c r="J19" s="26">
        <f t="shared" si="3"/>
        <v>1</v>
      </c>
      <c r="K19" s="29">
        <f t="shared" si="4"/>
        <v>10.681818181818182</v>
      </c>
    </row>
    <row r="20" spans="1:19" ht="17.100000000000001" customHeight="1" x14ac:dyDescent="0.3">
      <c r="A20" s="80" t="s">
        <v>20</v>
      </c>
      <c r="B20" s="81"/>
      <c r="C20" s="7">
        <v>10</v>
      </c>
      <c r="D20" s="8">
        <v>1</v>
      </c>
      <c r="E20" s="9">
        <f t="shared" si="0"/>
        <v>11</v>
      </c>
      <c r="F20" s="10">
        <v>153</v>
      </c>
      <c r="G20" s="11">
        <v>4</v>
      </c>
      <c r="H20" s="12">
        <f t="shared" si="1"/>
        <v>157</v>
      </c>
      <c r="I20" s="25">
        <f t="shared" si="2"/>
        <v>15.3</v>
      </c>
      <c r="J20" s="26">
        <f t="shared" si="3"/>
        <v>4</v>
      </c>
      <c r="K20" s="29">
        <f t="shared" si="4"/>
        <v>14.272727272727273</v>
      </c>
    </row>
    <row r="21" spans="1:19" ht="17.100000000000001" customHeight="1" x14ac:dyDescent="0.3">
      <c r="A21" s="80" t="s">
        <v>23</v>
      </c>
      <c r="B21" s="81"/>
      <c r="C21" s="7">
        <v>11</v>
      </c>
      <c r="D21" s="8">
        <v>1</v>
      </c>
      <c r="E21" s="9">
        <f t="shared" si="0"/>
        <v>12</v>
      </c>
      <c r="F21" s="10">
        <v>157</v>
      </c>
      <c r="G21" s="11">
        <v>2</v>
      </c>
      <c r="H21" s="12">
        <f t="shared" si="1"/>
        <v>159</v>
      </c>
      <c r="I21" s="25">
        <f t="shared" si="2"/>
        <v>14.272727272727273</v>
      </c>
      <c r="J21" s="26">
        <f t="shared" si="3"/>
        <v>2</v>
      </c>
      <c r="K21" s="29">
        <f t="shared" si="4"/>
        <v>13.25</v>
      </c>
    </row>
    <row r="22" spans="1:19" ht="17.100000000000001" customHeight="1" x14ac:dyDescent="0.3">
      <c r="A22" s="80" t="s">
        <v>24</v>
      </c>
      <c r="B22" s="81"/>
      <c r="C22" s="7">
        <v>6</v>
      </c>
      <c r="D22" s="8" t="s">
        <v>42</v>
      </c>
      <c r="E22" s="9">
        <f t="shared" si="0"/>
        <v>6</v>
      </c>
      <c r="F22" s="10">
        <v>234</v>
      </c>
      <c r="G22" s="11"/>
      <c r="H22" s="12">
        <f t="shared" si="1"/>
        <v>234</v>
      </c>
      <c r="I22" s="25">
        <f t="shared" si="2"/>
        <v>39</v>
      </c>
      <c r="J22" s="26"/>
      <c r="K22" s="29">
        <f t="shared" si="4"/>
        <v>39</v>
      </c>
    </row>
    <row r="23" spans="1:19" ht="17.100000000000001" customHeight="1" x14ac:dyDescent="0.3">
      <c r="A23" s="80" t="s">
        <v>36</v>
      </c>
      <c r="B23" s="81"/>
      <c r="C23" s="7">
        <v>2</v>
      </c>
      <c r="D23" s="8">
        <v>1</v>
      </c>
      <c r="E23" s="9">
        <f t="shared" si="0"/>
        <v>3</v>
      </c>
      <c r="F23" s="10">
        <v>44</v>
      </c>
      <c r="G23" s="11">
        <v>0</v>
      </c>
      <c r="H23" s="12">
        <f t="shared" si="1"/>
        <v>44</v>
      </c>
      <c r="I23" s="25">
        <f t="shared" si="2"/>
        <v>22</v>
      </c>
      <c r="J23" s="26">
        <f t="shared" si="3"/>
        <v>0</v>
      </c>
      <c r="K23" s="29">
        <f t="shared" si="4"/>
        <v>14.666666666666666</v>
      </c>
      <c r="S23" s="20"/>
    </row>
    <row r="24" spans="1:19" ht="17.100000000000001" customHeight="1" x14ac:dyDescent="0.3">
      <c r="A24" s="80" t="s">
        <v>37</v>
      </c>
      <c r="B24" s="81"/>
      <c r="C24" s="7">
        <v>8</v>
      </c>
      <c r="D24" s="8">
        <v>1</v>
      </c>
      <c r="E24" s="9">
        <f t="shared" si="0"/>
        <v>9</v>
      </c>
      <c r="F24" s="10">
        <v>26</v>
      </c>
      <c r="G24" s="11">
        <v>0</v>
      </c>
      <c r="H24" s="12">
        <f t="shared" si="1"/>
        <v>26</v>
      </c>
      <c r="I24" s="25">
        <f t="shared" si="2"/>
        <v>3.25</v>
      </c>
      <c r="J24" s="26">
        <f t="shared" si="3"/>
        <v>0</v>
      </c>
      <c r="K24" s="29">
        <f t="shared" si="4"/>
        <v>2.8888888888888888</v>
      </c>
    </row>
    <row r="25" spans="1:19" ht="17.100000000000001" customHeight="1" x14ac:dyDescent="0.3">
      <c r="A25" s="80" t="s">
        <v>38</v>
      </c>
      <c r="B25" s="81"/>
      <c r="C25" s="7">
        <v>8</v>
      </c>
      <c r="D25" s="8">
        <v>1</v>
      </c>
      <c r="E25" s="9">
        <f t="shared" si="0"/>
        <v>9</v>
      </c>
      <c r="F25" s="10">
        <v>83</v>
      </c>
      <c r="G25" s="11">
        <v>1</v>
      </c>
      <c r="H25" s="12">
        <f t="shared" si="1"/>
        <v>84</v>
      </c>
      <c r="I25" s="25">
        <f t="shared" si="2"/>
        <v>10.375</v>
      </c>
      <c r="J25" s="26">
        <f t="shared" si="3"/>
        <v>1</v>
      </c>
      <c r="K25" s="29">
        <f t="shared" si="4"/>
        <v>9.3333333333333339</v>
      </c>
    </row>
    <row r="26" spans="1:19" ht="17.100000000000001" customHeight="1" x14ac:dyDescent="0.3">
      <c r="A26" s="80" t="s">
        <v>39</v>
      </c>
      <c r="B26" s="81"/>
      <c r="C26" s="7">
        <v>4</v>
      </c>
      <c r="D26" s="8" t="s">
        <v>42</v>
      </c>
      <c r="E26" s="9">
        <f t="shared" si="0"/>
        <v>4</v>
      </c>
      <c r="F26" s="10">
        <v>27</v>
      </c>
      <c r="G26" s="11"/>
      <c r="H26" s="12">
        <f>SUM(F26:G26)</f>
        <v>27</v>
      </c>
      <c r="I26" s="25">
        <f t="shared" si="2"/>
        <v>6.75</v>
      </c>
      <c r="J26" s="26"/>
      <c r="K26" s="29">
        <f t="shared" si="4"/>
        <v>6.75</v>
      </c>
    </row>
    <row r="27" spans="1:19" ht="17.100000000000001" customHeight="1" x14ac:dyDescent="0.3">
      <c r="A27" s="80" t="s">
        <v>40</v>
      </c>
      <c r="B27" s="81"/>
      <c r="C27" s="7">
        <v>2</v>
      </c>
      <c r="D27" s="8" t="s">
        <v>42</v>
      </c>
      <c r="E27" s="9">
        <f t="shared" si="0"/>
        <v>2</v>
      </c>
      <c r="F27" s="10">
        <v>21</v>
      </c>
      <c r="G27" s="11"/>
      <c r="H27" s="12">
        <f>SUM(F27:G27)</f>
        <v>21</v>
      </c>
      <c r="I27" s="25">
        <f t="shared" si="2"/>
        <v>10.5</v>
      </c>
      <c r="J27" s="26"/>
      <c r="K27" s="29">
        <f t="shared" si="4"/>
        <v>10.5</v>
      </c>
    </row>
    <row r="28" spans="1:19" ht="17.100000000000001" customHeight="1" x14ac:dyDescent="0.3">
      <c r="A28" s="80" t="s">
        <v>41</v>
      </c>
      <c r="B28" s="81"/>
      <c r="C28" s="7">
        <v>2</v>
      </c>
      <c r="D28" s="8" t="s">
        <v>42</v>
      </c>
      <c r="E28" s="9">
        <f t="shared" si="0"/>
        <v>2</v>
      </c>
      <c r="F28" s="10">
        <v>11</v>
      </c>
      <c r="G28" s="11"/>
      <c r="H28" s="12">
        <f>SUM(F28:G28)</f>
        <v>11</v>
      </c>
      <c r="I28" s="25">
        <f t="shared" si="2"/>
        <v>5.5</v>
      </c>
      <c r="J28" s="26"/>
      <c r="K28" s="29">
        <f t="shared" si="4"/>
        <v>5.5</v>
      </c>
    </row>
    <row r="29" spans="1:19" ht="17.100000000000001" customHeight="1" x14ac:dyDescent="0.3">
      <c r="A29" s="80" t="s">
        <v>29</v>
      </c>
      <c r="B29" s="81"/>
      <c r="C29" s="7">
        <v>9</v>
      </c>
      <c r="D29" s="8">
        <v>1</v>
      </c>
      <c r="E29" s="9">
        <f t="shared" si="0"/>
        <v>10</v>
      </c>
      <c r="F29" s="10">
        <v>71</v>
      </c>
      <c r="G29" s="11">
        <v>1</v>
      </c>
      <c r="H29" s="12">
        <f t="shared" si="1"/>
        <v>72</v>
      </c>
      <c r="I29" s="25">
        <f t="shared" si="2"/>
        <v>7.8888888888888893</v>
      </c>
      <c r="J29" s="26">
        <f t="shared" si="3"/>
        <v>1</v>
      </c>
      <c r="K29" s="29">
        <f t="shared" si="4"/>
        <v>7.2</v>
      </c>
    </row>
    <row r="30" spans="1:19" ht="17.100000000000001" customHeight="1" x14ac:dyDescent="0.3">
      <c r="A30" s="80" t="s">
        <v>30</v>
      </c>
      <c r="B30" s="81"/>
      <c r="C30" s="7">
        <v>9</v>
      </c>
      <c r="D30" s="8">
        <v>1</v>
      </c>
      <c r="E30" s="9">
        <f t="shared" si="0"/>
        <v>10</v>
      </c>
      <c r="F30" s="10">
        <v>76</v>
      </c>
      <c r="G30" s="11">
        <v>1</v>
      </c>
      <c r="H30" s="12">
        <f t="shared" si="1"/>
        <v>77</v>
      </c>
      <c r="I30" s="25">
        <f t="shared" si="2"/>
        <v>8.4444444444444446</v>
      </c>
      <c r="J30" s="26">
        <f t="shared" si="3"/>
        <v>1</v>
      </c>
      <c r="K30" s="29">
        <f t="shared" si="4"/>
        <v>7.7</v>
      </c>
    </row>
    <row r="31" spans="1:19" ht="17.100000000000001" customHeight="1" x14ac:dyDescent="0.3">
      <c r="A31" s="80" t="s">
        <v>31</v>
      </c>
      <c r="B31" s="81"/>
      <c r="C31" s="7">
        <v>7</v>
      </c>
      <c r="D31" s="8">
        <v>1</v>
      </c>
      <c r="E31" s="9">
        <f t="shared" ref="E31:E32" si="5">SUM(C31:D31)</f>
        <v>8</v>
      </c>
      <c r="F31" s="10">
        <v>34</v>
      </c>
      <c r="G31" s="11">
        <v>0</v>
      </c>
      <c r="H31" s="12">
        <f t="shared" ref="H31:H32" si="6">SUM(F31:G31)</f>
        <v>34</v>
      </c>
      <c r="I31" s="25">
        <f t="shared" ref="I31:I32" si="7">F31/C31</f>
        <v>4.8571428571428568</v>
      </c>
      <c r="J31" s="26">
        <f t="shared" si="3"/>
        <v>0</v>
      </c>
      <c r="K31" s="29">
        <f t="shared" ref="K31:K32" si="8">H31/E31</f>
        <v>4.25</v>
      </c>
    </row>
    <row r="32" spans="1:19" ht="17.100000000000001" customHeight="1" x14ac:dyDescent="0.3">
      <c r="A32" s="80" t="s">
        <v>32</v>
      </c>
      <c r="B32" s="81"/>
      <c r="C32" s="7">
        <v>23</v>
      </c>
      <c r="D32" s="8">
        <v>2</v>
      </c>
      <c r="E32" s="9">
        <f t="shared" si="5"/>
        <v>25</v>
      </c>
      <c r="F32" s="10">
        <v>74</v>
      </c>
      <c r="G32" s="11">
        <v>2</v>
      </c>
      <c r="H32" s="12">
        <f t="shared" si="6"/>
        <v>76</v>
      </c>
      <c r="I32" s="25">
        <f t="shared" si="7"/>
        <v>3.2173913043478262</v>
      </c>
      <c r="J32" s="26">
        <f t="shared" si="3"/>
        <v>1</v>
      </c>
      <c r="K32" s="29">
        <f t="shared" si="8"/>
        <v>3.04</v>
      </c>
    </row>
    <row r="33" spans="1:11" ht="17.100000000000001" customHeight="1" thickBot="1" x14ac:dyDescent="0.35">
      <c r="A33" s="80" t="s">
        <v>33</v>
      </c>
      <c r="B33" s="81"/>
      <c r="C33" s="7">
        <v>8</v>
      </c>
      <c r="D33" s="8" t="s">
        <v>42</v>
      </c>
      <c r="E33" s="9">
        <f t="shared" si="0"/>
        <v>8</v>
      </c>
      <c r="F33" s="10">
        <v>42</v>
      </c>
      <c r="G33" s="11"/>
      <c r="H33" s="12">
        <f t="shared" si="1"/>
        <v>42</v>
      </c>
      <c r="I33" s="25">
        <f t="shared" si="2"/>
        <v>5.25</v>
      </c>
      <c r="J33" s="74"/>
      <c r="K33" s="40">
        <f t="shared" si="4"/>
        <v>5.25</v>
      </c>
    </row>
    <row r="34" spans="1:11" ht="17.100000000000001" customHeight="1" thickTop="1" thickBot="1" x14ac:dyDescent="0.35">
      <c r="A34" s="84" t="s">
        <v>12</v>
      </c>
      <c r="B34" s="85"/>
      <c r="C34" s="34">
        <f>SUM(C9:C33)</f>
        <v>212</v>
      </c>
      <c r="D34" s="34">
        <f>SUM(D9:D33)</f>
        <v>19</v>
      </c>
      <c r="E34" s="34">
        <f t="shared" si="0"/>
        <v>231</v>
      </c>
      <c r="F34" s="35">
        <f>SUM(F9:F33)</f>
        <v>2717</v>
      </c>
      <c r="G34" s="35">
        <f>SUM(G9:G33)</f>
        <v>28</v>
      </c>
      <c r="H34" s="35">
        <f>SUM(H9:H33)</f>
        <v>2745</v>
      </c>
      <c r="I34" s="38">
        <f t="shared" si="2"/>
        <v>12.816037735849056</v>
      </c>
      <c r="J34" s="38">
        <f t="shared" ref="J34" si="9">G34/D34</f>
        <v>1.4736842105263157</v>
      </c>
      <c r="K34" s="39">
        <f t="shared" si="4"/>
        <v>11.883116883116884</v>
      </c>
    </row>
    <row r="35" spans="1:11" ht="42" customHeight="1" thickBot="1" x14ac:dyDescent="0.35">
      <c r="A35" s="82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ht="17.100000000000001" customHeight="1" x14ac:dyDescent="0.3">
      <c r="A36" s="88" t="s">
        <v>2</v>
      </c>
      <c r="B36" s="89"/>
      <c r="C36" s="76" t="s">
        <v>3</v>
      </c>
      <c r="D36" s="76"/>
      <c r="E36" s="76"/>
      <c r="F36" s="77" t="s">
        <v>4</v>
      </c>
      <c r="G36" s="77"/>
      <c r="H36" s="77"/>
      <c r="I36" s="77" t="s">
        <v>5</v>
      </c>
      <c r="J36" s="78"/>
      <c r="K36" s="79"/>
    </row>
    <row r="37" spans="1:11" ht="17.100000000000001" customHeight="1" thickBot="1" x14ac:dyDescent="0.35">
      <c r="A37" s="90"/>
      <c r="B37" s="91"/>
      <c r="C37" s="30" t="s">
        <v>0</v>
      </c>
      <c r="D37" s="30" t="s">
        <v>1</v>
      </c>
      <c r="E37" s="30" t="s">
        <v>6</v>
      </c>
      <c r="F37" s="30" t="s">
        <v>0</v>
      </c>
      <c r="G37" s="30" t="s">
        <v>1</v>
      </c>
      <c r="H37" s="30" t="s">
        <v>6</v>
      </c>
      <c r="I37" s="31" t="s">
        <v>7</v>
      </c>
      <c r="J37" s="32" t="s">
        <v>8</v>
      </c>
      <c r="K37" s="33" t="s">
        <v>9</v>
      </c>
    </row>
    <row r="38" spans="1:11" ht="17.100000000000001" customHeight="1" thickTop="1" x14ac:dyDescent="0.3">
      <c r="A38" s="86" t="s">
        <v>43</v>
      </c>
      <c r="B38" s="87"/>
      <c r="C38" s="2">
        <v>1</v>
      </c>
      <c r="D38" s="3" t="s">
        <v>42</v>
      </c>
      <c r="E38" s="4">
        <f>SUM(C38:D38)</f>
        <v>1</v>
      </c>
      <c r="F38" s="5">
        <v>15</v>
      </c>
      <c r="G38" s="6"/>
      <c r="H38" s="18">
        <f>SUM(F38:G38)</f>
        <v>15</v>
      </c>
      <c r="I38" s="22">
        <f>F38/C38</f>
        <v>15</v>
      </c>
      <c r="J38" s="23"/>
      <c r="K38" s="24">
        <f>H38/E38</f>
        <v>15</v>
      </c>
    </row>
    <row r="39" spans="1:11" ht="17.100000000000001" customHeight="1" thickBot="1" x14ac:dyDescent="0.35">
      <c r="A39" s="80" t="s">
        <v>44</v>
      </c>
      <c r="B39" s="81"/>
      <c r="C39" s="7">
        <v>2</v>
      </c>
      <c r="D39" s="8" t="s">
        <v>42</v>
      </c>
      <c r="E39" s="9">
        <f>SUM(C39:D39)</f>
        <v>2</v>
      </c>
      <c r="F39" s="10">
        <v>19</v>
      </c>
      <c r="G39" s="11"/>
      <c r="H39" s="12">
        <f t="shared" ref="H39" si="10">SUM(F39:G39)</f>
        <v>19</v>
      </c>
      <c r="I39" s="25">
        <f t="shared" ref="I39:I40" si="11">F39/C39</f>
        <v>9.5</v>
      </c>
      <c r="J39" s="26"/>
      <c r="K39" s="27">
        <f t="shared" ref="K39:K40" si="12">H39/E39</f>
        <v>9.5</v>
      </c>
    </row>
    <row r="40" spans="1:11" ht="18.75" thickTop="1" thickBot="1" x14ac:dyDescent="0.35">
      <c r="A40" s="84" t="s">
        <v>12</v>
      </c>
      <c r="B40" s="85"/>
      <c r="C40" s="34">
        <f>SUM(C38:C39)</f>
        <v>3</v>
      </c>
      <c r="D40" s="34">
        <f>SUM(D38:D39)</f>
        <v>0</v>
      </c>
      <c r="E40" s="34">
        <f t="shared" ref="E40" si="13">C40+D40</f>
        <v>3</v>
      </c>
      <c r="F40" s="35">
        <f>SUM(F38:F39)</f>
        <v>34</v>
      </c>
      <c r="G40" s="35">
        <f>SUM(G38:G39)</f>
        <v>0</v>
      </c>
      <c r="H40" s="35">
        <f>SUM(H38:H39)</f>
        <v>34</v>
      </c>
      <c r="I40" s="36">
        <f t="shared" si="11"/>
        <v>11.333333333333334</v>
      </c>
      <c r="J40" s="36"/>
      <c r="K40" s="37">
        <f t="shared" si="12"/>
        <v>11.333333333333334</v>
      </c>
    </row>
  </sheetData>
  <mergeCells count="41">
    <mergeCell ref="A19:B19"/>
    <mergeCell ref="A20:B20"/>
    <mergeCell ref="A21:B21"/>
    <mergeCell ref="A24:B24"/>
    <mergeCell ref="A16:B16"/>
    <mergeCell ref="A18:B18"/>
    <mergeCell ref="A22:B22"/>
    <mergeCell ref="A23:B23"/>
    <mergeCell ref="A7:B8"/>
    <mergeCell ref="A4:J4"/>
    <mergeCell ref="A5:K5"/>
    <mergeCell ref="C7:E7"/>
    <mergeCell ref="F7:H7"/>
    <mergeCell ref="I7:K7"/>
    <mergeCell ref="A6:K6"/>
    <mergeCell ref="A15:B15"/>
    <mergeCell ref="A17:B17"/>
    <mergeCell ref="A9:B9"/>
    <mergeCell ref="A11:B11"/>
    <mergeCell ref="A12:B12"/>
    <mergeCell ref="A14:B14"/>
    <mergeCell ref="A10:B10"/>
    <mergeCell ref="A13:B13"/>
    <mergeCell ref="A40:B40"/>
    <mergeCell ref="A38:B38"/>
    <mergeCell ref="A39:B39"/>
    <mergeCell ref="A31:B31"/>
    <mergeCell ref="A32:B32"/>
    <mergeCell ref="A36:B37"/>
    <mergeCell ref="A25:B25"/>
    <mergeCell ref="A33:B33"/>
    <mergeCell ref="A30:B30"/>
    <mergeCell ref="A29:B29"/>
    <mergeCell ref="A35:K35"/>
    <mergeCell ref="A34:B34"/>
    <mergeCell ref="A28:B28"/>
    <mergeCell ref="C36:E36"/>
    <mergeCell ref="F36:H36"/>
    <mergeCell ref="I36:K36"/>
    <mergeCell ref="A26:B26"/>
    <mergeCell ref="A27:B27"/>
  </mergeCells>
  <phoneticPr fontId="1" type="noConversion"/>
  <pageMargins left="0.59055118110236227" right="0.55118110236220474" top="0.59055118110236227" bottom="0.2362204724409449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1"/>
  <sheetViews>
    <sheetView zoomScaleNormal="100" workbookViewId="0">
      <selection activeCell="J6" sqref="J6"/>
    </sheetView>
  </sheetViews>
  <sheetFormatPr defaultRowHeight="16.5" x14ac:dyDescent="0.3"/>
  <cols>
    <col min="3" max="3" width="25.25" bestFit="1" customWidth="1"/>
    <col min="6" max="6" width="15.75" bestFit="1" customWidth="1"/>
    <col min="7" max="7" width="12.75" bestFit="1" customWidth="1"/>
    <col min="8" max="8" width="13.5" customWidth="1"/>
  </cols>
  <sheetData>
    <row r="3" spans="1:8" ht="24.75" customHeight="1" x14ac:dyDescent="0.3"/>
    <row r="4" spans="1:8" ht="32.25" customHeight="1" x14ac:dyDescent="0.3">
      <c r="A4" s="96" t="s">
        <v>97</v>
      </c>
      <c r="B4" s="96"/>
      <c r="C4" s="96"/>
      <c r="D4" s="96"/>
      <c r="E4" s="96"/>
      <c r="F4" s="96"/>
      <c r="G4" s="96"/>
      <c r="H4" s="96"/>
    </row>
    <row r="5" spans="1:8" ht="28.5" customHeight="1" thickBot="1" x14ac:dyDescent="0.35">
      <c r="A5" s="48" t="s">
        <v>45</v>
      </c>
      <c r="B5" s="48"/>
      <c r="C5" s="41"/>
      <c r="D5" s="41"/>
      <c r="E5" s="41"/>
      <c r="F5" s="42"/>
      <c r="G5" s="42"/>
      <c r="H5" s="42"/>
    </row>
    <row r="6" spans="1:8" ht="21.75" customHeight="1" thickBot="1" x14ac:dyDescent="0.35">
      <c r="A6" s="110" t="s">
        <v>46</v>
      </c>
      <c r="B6" s="111"/>
      <c r="C6" s="45" t="s">
        <v>54</v>
      </c>
      <c r="D6" s="112" t="s">
        <v>47</v>
      </c>
      <c r="E6" s="111"/>
      <c r="F6" s="50" t="s">
        <v>48</v>
      </c>
      <c r="G6" s="65" t="s">
        <v>94</v>
      </c>
      <c r="H6" s="59" t="s">
        <v>5</v>
      </c>
    </row>
    <row r="7" spans="1:8" ht="18.75" thickTop="1" thickBot="1" x14ac:dyDescent="0.35">
      <c r="A7" s="115" t="s">
        <v>49</v>
      </c>
      <c r="B7" s="109"/>
      <c r="C7" s="43" t="s">
        <v>55</v>
      </c>
      <c r="D7" s="108" t="s">
        <v>15</v>
      </c>
      <c r="E7" s="109"/>
      <c r="F7" s="51">
        <v>1</v>
      </c>
      <c r="G7" s="66">
        <v>1</v>
      </c>
      <c r="H7" s="47">
        <f>G7/F7</f>
        <v>1</v>
      </c>
    </row>
    <row r="8" spans="1:8" ht="17.25" x14ac:dyDescent="0.3">
      <c r="A8" s="113" t="s">
        <v>51</v>
      </c>
      <c r="B8" s="114"/>
      <c r="C8" s="116" t="s">
        <v>56</v>
      </c>
      <c r="D8" s="104" t="s">
        <v>57</v>
      </c>
      <c r="E8" s="105"/>
      <c r="F8" s="52">
        <v>1</v>
      </c>
      <c r="G8" s="67">
        <v>6</v>
      </c>
      <c r="H8" s="49">
        <f t="shared" ref="H8:H50" si="0">G8/F8</f>
        <v>6</v>
      </c>
    </row>
    <row r="9" spans="1:8" ht="18" thickBot="1" x14ac:dyDescent="0.35">
      <c r="A9" s="115"/>
      <c r="B9" s="109"/>
      <c r="C9" s="117"/>
      <c r="D9" s="106" t="s">
        <v>24</v>
      </c>
      <c r="E9" s="107"/>
      <c r="F9" s="53">
        <v>1</v>
      </c>
      <c r="G9" s="68">
        <v>4</v>
      </c>
      <c r="H9" s="60">
        <f t="shared" si="0"/>
        <v>4</v>
      </c>
    </row>
    <row r="10" spans="1:8" ht="17.25" x14ac:dyDescent="0.3">
      <c r="A10" s="113" t="s">
        <v>58</v>
      </c>
      <c r="B10" s="114"/>
      <c r="C10" s="125" t="s">
        <v>59</v>
      </c>
      <c r="D10" s="104" t="s">
        <v>11</v>
      </c>
      <c r="E10" s="105"/>
      <c r="F10" s="52">
        <v>1</v>
      </c>
      <c r="G10" s="67">
        <v>8</v>
      </c>
      <c r="H10" s="49">
        <f t="shared" si="0"/>
        <v>8</v>
      </c>
    </row>
    <row r="11" spans="1:8" ht="17.25" x14ac:dyDescent="0.3">
      <c r="A11" s="113"/>
      <c r="B11" s="114"/>
      <c r="C11" s="116"/>
      <c r="D11" s="124" t="s">
        <v>15</v>
      </c>
      <c r="E11" s="81"/>
      <c r="F11" s="52">
        <v>1</v>
      </c>
      <c r="G11" s="69">
        <v>5</v>
      </c>
      <c r="H11" s="61">
        <f t="shared" si="0"/>
        <v>5</v>
      </c>
    </row>
    <row r="12" spans="1:8" ht="17.25" x14ac:dyDescent="0.3">
      <c r="A12" s="113"/>
      <c r="B12" s="114"/>
      <c r="C12" s="116"/>
      <c r="D12" s="124" t="s">
        <v>19</v>
      </c>
      <c r="E12" s="81"/>
      <c r="F12" s="52">
        <v>1</v>
      </c>
      <c r="G12" s="69">
        <v>11</v>
      </c>
      <c r="H12" s="62">
        <f t="shared" si="0"/>
        <v>11</v>
      </c>
    </row>
    <row r="13" spans="1:8" ht="17.25" x14ac:dyDescent="0.3">
      <c r="A13" s="113"/>
      <c r="B13" s="114"/>
      <c r="C13" s="116"/>
      <c r="D13" s="124" t="s">
        <v>60</v>
      </c>
      <c r="E13" s="81"/>
      <c r="F13" s="52">
        <v>1</v>
      </c>
      <c r="G13" s="69">
        <v>4</v>
      </c>
      <c r="H13" s="63">
        <f t="shared" si="0"/>
        <v>4</v>
      </c>
    </row>
    <row r="14" spans="1:8" ht="18" thickBot="1" x14ac:dyDescent="0.35">
      <c r="A14" s="115"/>
      <c r="B14" s="109"/>
      <c r="C14" s="117"/>
      <c r="D14" s="106" t="s">
        <v>50</v>
      </c>
      <c r="E14" s="107"/>
      <c r="F14" s="53">
        <v>1</v>
      </c>
      <c r="G14" s="68">
        <v>6</v>
      </c>
      <c r="H14" s="47">
        <f t="shared" si="0"/>
        <v>6</v>
      </c>
    </row>
    <row r="15" spans="1:8" ht="17.25" x14ac:dyDescent="0.3">
      <c r="A15" s="113" t="s">
        <v>63</v>
      </c>
      <c r="B15" s="114"/>
      <c r="C15" s="125" t="s">
        <v>61</v>
      </c>
      <c r="D15" s="104" t="s">
        <v>10</v>
      </c>
      <c r="E15" s="105"/>
      <c r="F15" s="52">
        <v>1</v>
      </c>
      <c r="G15" s="67">
        <v>9</v>
      </c>
      <c r="H15" s="49">
        <f t="shared" si="0"/>
        <v>9</v>
      </c>
    </row>
    <row r="16" spans="1:8" ht="18" thickBot="1" x14ac:dyDescent="0.35">
      <c r="A16" s="115"/>
      <c r="B16" s="109"/>
      <c r="C16" s="117"/>
      <c r="D16" s="106" t="s">
        <v>62</v>
      </c>
      <c r="E16" s="107"/>
      <c r="F16" s="53">
        <v>1</v>
      </c>
      <c r="G16" s="68">
        <v>5</v>
      </c>
      <c r="H16" s="60">
        <f t="shared" si="0"/>
        <v>5</v>
      </c>
    </row>
    <row r="17" spans="1:8" ht="17.25" x14ac:dyDescent="0.3">
      <c r="A17" s="113" t="s">
        <v>64</v>
      </c>
      <c r="B17" s="114"/>
      <c r="C17" s="125" t="s">
        <v>65</v>
      </c>
      <c r="D17" s="104" t="s">
        <v>19</v>
      </c>
      <c r="E17" s="105"/>
      <c r="F17" s="52">
        <v>1</v>
      </c>
      <c r="G17" s="67">
        <v>5</v>
      </c>
      <c r="H17" s="49">
        <f t="shared" si="0"/>
        <v>5</v>
      </c>
    </row>
    <row r="18" spans="1:8" ht="18" thickBot="1" x14ac:dyDescent="0.35">
      <c r="A18" s="115"/>
      <c r="B18" s="109"/>
      <c r="C18" s="117"/>
      <c r="D18" s="106" t="s">
        <v>66</v>
      </c>
      <c r="E18" s="107"/>
      <c r="F18" s="53">
        <v>1</v>
      </c>
      <c r="G18" s="68">
        <v>7</v>
      </c>
      <c r="H18" s="60">
        <f t="shared" si="0"/>
        <v>7</v>
      </c>
    </row>
    <row r="19" spans="1:8" ht="17.25" x14ac:dyDescent="0.3">
      <c r="A19" s="113" t="s">
        <v>67</v>
      </c>
      <c r="B19" s="114"/>
      <c r="C19" s="116" t="s">
        <v>68</v>
      </c>
      <c r="D19" s="104" t="s">
        <v>69</v>
      </c>
      <c r="E19" s="105"/>
      <c r="F19" s="52">
        <v>1</v>
      </c>
      <c r="G19" s="67">
        <v>2</v>
      </c>
      <c r="H19" s="49">
        <f t="shared" si="0"/>
        <v>2</v>
      </c>
    </row>
    <row r="20" spans="1:8" ht="18" thickBot="1" x14ac:dyDescent="0.35">
      <c r="A20" s="115"/>
      <c r="B20" s="109"/>
      <c r="C20" s="117"/>
      <c r="D20" s="106" t="s">
        <v>70</v>
      </c>
      <c r="E20" s="107"/>
      <c r="F20" s="54">
        <v>2</v>
      </c>
      <c r="G20" s="68">
        <v>2</v>
      </c>
      <c r="H20" s="60">
        <f t="shared" si="0"/>
        <v>1</v>
      </c>
    </row>
    <row r="21" spans="1:8" ht="17.25" x14ac:dyDescent="0.3">
      <c r="A21" s="113" t="s">
        <v>71</v>
      </c>
      <c r="B21" s="114"/>
      <c r="C21" s="116" t="s">
        <v>72</v>
      </c>
      <c r="D21" s="104" t="s">
        <v>11</v>
      </c>
      <c r="E21" s="105"/>
      <c r="F21" s="52">
        <v>1</v>
      </c>
      <c r="G21" s="67">
        <v>6</v>
      </c>
      <c r="H21" s="49">
        <f t="shared" si="0"/>
        <v>6</v>
      </c>
    </row>
    <row r="22" spans="1:8" ht="18" thickBot="1" x14ac:dyDescent="0.35">
      <c r="A22" s="115"/>
      <c r="B22" s="109"/>
      <c r="C22" s="117"/>
      <c r="D22" s="106" t="s">
        <v>24</v>
      </c>
      <c r="E22" s="107"/>
      <c r="F22" s="53">
        <v>1</v>
      </c>
      <c r="G22" s="68">
        <v>6</v>
      </c>
      <c r="H22" s="60">
        <f t="shared" si="0"/>
        <v>6</v>
      </c>
    </row>
    <row r="23" spans="1:8" ht="17.25" x14ac:dyDescent="0.3">
      <c r="A23" s="113" t="s">
        <v>52</v>
      </c>
      <c r="B23" s="114"/>
      <c r="C23" s="116" t="s">
        <v>73</v>
      </c>
      <c r="D23" s="104" t="s">
        <v>11</v>
      </c>
      <c r="E23" s="105"/>
      <c r="F23" s="52">
        <v>1</v>
      </c>
      <c r="G23" s="67">
        <v>2</v>
      </c>
      <c r="H23" s="49">
        <f t="shared" si="0"/>
        <v>2</v>
      </c>
    </row>
    <row r="24" spans="1:8" ht="18" thickBot="1" x14ac:dyDescent="0.35">
      <c r="A24" s="115"/>
      <c r="B24" s="109"/>
      <c r="C24" s="117"/>
      <c r="D24" s="106" t="s">
        <v>26</v>
      </c>
      <c r="E24" s="107"/>
      <c r="F24" s="53">
        <v>1</v>
      </c>
      <c r="G24" s="68">
        <v>3</v>
      </c>
      <c r="H24" s="60">
        <f t="shared" si="0"/>
        <v>3</v>
      </c>
    </row>
    <row r="25" spans="1:8" ht="18" thickBot="1" x14ac:dyDescent="0.35">
      <c r="A25" s="126" t="s">
        <v>74</v>
      </c>
      <c r="B25" s="123"/>
      <c r="C25" s="44" t="s">
        <v>75</v>
      </c>
      <c r="D25" s="122" t="s">
        <v>60</v>
      </c>
      <c r="E25" s="123"/>
      <c r="F25" s="55">
        <v>1</v>
      </c>
      <c r="G25" s="70">
        <v>6</v>
      </c>
      <c r="H25" s="47">
        <f t="shared" si="0"/>
        <v>6</v>
      </c>
    </row>
    <row r="26" spans="1:8" ht="17.25" x14ac:dyDescent="0.3">
      <c r="A26" s="121" t="s">
        <v>76</v>
      </c>
      <c r="B26" s="121"/>
      <c r="C26" s="129" t="s">
        <v>77</v>
      </c>
      <c r="D26" s="104" t="s">
        <v>23</v>
      </c>
      <c r="E26" s="105"/>
      <c r="F26" s="52">
        <v>1</v>
      </c>
      <c r="G26" s="67">
        <v>4</v>
      </c>
      <c r="H26" s="49">
        <f t="shared" si="0"/>
        <v>4</v>
      </c>
    </row>
    <row r="27" spans="1:8" ht="17.25" x14ac:dyDescent="0.3">
      <c r="A27" s="127"/>
      <c r="B27" s="127"/>
      <c r="C27" s="127"/>
      <c r="D27" s="124" t="s">
        <v>25</v>
      </c>
      <c r="E27" s="81"/>
      <c r="F27" s="56">
        <v>1</v>
      </c>
      <c r="G27" s="69">
        <v>4</v>
      </c>
      <c r="H27" s="62">
        <f t="shared" si="0"/>
        <v>4</v>
      </c>
    </row>
    <row r="28" spans="1:8" ht="18" thickBot="1" x14ac:dyDescent="0.35">
      <c r="A28" s="128"/>
      <c r="B28" s="128"/>
      <c r="C28" s="128"/>
      <c r="D28" s="106" t="s">
        <v>26</v>
      </c>
      <c r="E28" s="107"/>
      <c r="F28" s="53">
        <v>3</v>
      </c>
      <c r="G28" s="68">
        <v>9</v>
      </c>
      <c r="H28" s="47">
        <f t="shared" si="0"/>
        <v>3</v>
      </c>
    </row>
    <row r="29" spans="1:8" ht="17.25" x14ac:dyDescent="0.3">
      <c r="A29" s="121" t="s">
        <v>78</v>
      </c>
      <c r="B29" s="121"/>
      <c r="C29" s="121" t="s">
        <v>79</v>
      </c>
      <c r="D29" s="121" t="s">
        <v>11</v>
      </c>
      <c r="E29" s="121"/>
      <c r="F29" s="52">
        <v>2</v>
      </c>
      <c r="G29" s="67">
        <v>9</v>
      </c>
      <c r="H29" s="49">
        <f t="shared" si="0"/>
        <v>4.5</v>
      </c>
    </row>
    <row r="30" spans="1:8" ht="17.25" x14ac:dyDescent="0.3">
      <c r="A30" s="127"/>
      <c r="B30" s="127"/>
      <c r="C30" s="127"/>
      <c r="D30" s="127" t="s">
        <v>13</v>
      </c>
      <c r="E30" s="127"/>
      <c r="F30" s="56">
        <v>1</v>
      </c>
      <c r="G30" s="69">
        <v>1</v>
      </c>
      <c r="H30" s="62">
        <f t="shared" si="0"/>
        <v>1</v>
      </c>
    </row>
    <row r="31" spans="1:8" ht="18" thickBot="1" x14ac:dyDescent="0.35">
      <c r="A31" s="128"/>
      <c r="B31" s="128"/>
      <c r="C31" s="128"/>
      <c r="D31" s="128" t="s">
        <v>24</v>
      </c>
      <c r="E31" s="128"/>
      <c r="F31" s="53">
        <v>1</v>
      </c>
      <c r="G31" s="68">
        <v>10</v>
      </c>
      <c r="H31" s="47">
        <f t="shared" si="0"/>
        <v>10</v>
      </c>
    </row>
    <row r="32" spans="1:8" ht="17.25" x14ac:dyDescent="0.3">
      <c r="A32" s="121" t="s">
        <v>80</v>
      </c>
      <c r="B32" s="121"/>
      <c r="C32" s="121" t="s">
        <v>81</v>
      </c>
      <c r="D32" s="121" t="s">
        <v>10</v>
      </c>
      <c r="E32" s="121"/>
      <c r="F32" s="52">
        <v>1</v>
      </c>
      <c r="G32" s="67">
        <v>15</v>
      </c>
      <c r="H32" s="49">
        <f t="shared" si="0"/>
        <v>15</v>
      </c>
    </row>
    <row r="33" spans="1:8" ht="17.25" x14ac:dyDescent="0.3">
      <c r="A33" s="127"/>
      <c r="B33" s="127"/>
      <c r="C33" s="127"/>
      <c r="D33" s="127" t="s">
        <v>11</v>
      </c>
      <c r="E33" s="127"/>
      <c r="F33" s="56">
        <v>1</v>
      </c>
      <c r="G33" s="69">
        <v>3</v>
      </c>
      <c r="H33" s="61">
        <f t="shared" si="0"/>
        <v>3</v>
      </c>
    </row>
    <row r="34" spans="1:8" ht="17.25" x14ac:dyDescent="0.3">
      <c r="A34" s="127"/>
      <c r="B34" s="127"/>
      <c r="C34" s="127"/>
      <c r="D34" s="127" t="s">
        <v>14</v>
      </c>
      <c r="E34" s="127"/>
      <c r="F34" s="56">
        <v>1</v>
      </c>
      <c r="G34" s="69">
        <v>4</v>
      </c>
      <c r="H34" s="62">
        <f t="shared" si="0"/>
        <v>4</v>
      </c>
    </row>
    <row r="35" spans="1:8" ht="17.25" x14ac:dyDescent="0.3">
      <c r="A35" s="127"/>
      <c r="B35" s="127"/>
      <c r="C35" s="127"/>
      <c r="D35" s="127" t="s">
        <v>15</v>
      </c>
      <c r="E35" s="127"/>
      <c r="F35" s="56">
        <v>1</v>
      </c>
      <c r="G35" s="69">
        <v>3</v>
      </c>
      <c r="H35" s="63">
        <f t="shared" si="0"/>
        <v>3</v>
      </c>
    </row>
    <row r="36" spans="1:8" ht="18" thickBot="1" x14ac:dyDescent="0.35">
      <c r="A36" s="128"/>
      <c r="B36" s="128"/>
      <c r="C36" s="128"/>
      <c r="D36" s="128" t="s">
        <v>24</v>
      </c>
      <c r="E36" s="128"/>
      <c r="F36" s="53">
        <v>1</v>
      </c>
      <c r="G36" s="68">
        <v>4</v>
      </c>
      <c r="H36" s="47">
        <f t="shared" si="0"/>
        <v>4</v>
      </c>
    </row>
    <row r="37" spans="1:8" ht="17.25" x14ac:dyDescent="0.3">
      <c r="A37" s="121" t="s">
        <v>82</v>
      </c>
      <c r="B37" s="121"/>
      <c r="C37" s="121" t="s">
        <v>83</v>
      </c>
      <c r="D37" s="121" t="s">
        <v>69</v>
      </c>
      <c r="E37" s="121"/>
      <c r="F37" s="52">
        <v>2</v>
      </c>
      <c r="G37" s="67">
        <v>6</v>
      </c>
      <c r="H37" s="49">
        <f t="shared" si="0"/>
        <v>3</v>
      </c>
    </row>
    <row r="38" spans="1:8" ht="17.25" x14ac:dyDescent="0.3">
      <c r="A38" s="127"/>
      <c r="B38" s="127"/>
      <c r="C38" s="127"/>
      <c r="D38" s="127" t="s">
        <v>60</v>
      </c>
      <c r="E38" s="127"/>
      <c r="F38" s="56">
        <v>2</v>
      </c>
      <c r="G38" s="69">
        <v>6</v>
      </c>
      <c r="H38" s="62">
        <f t="shared" si="0"/>
        <v>3</v>
      </c>
    </row>
    <row r="39" spans="1:8" ht="18" thickBot="1" x14ac:dyDescent="0.35">
      <c r="A39" s="128"/>
      <c r="B39" s="128"/>
      <c r="C39" s="128"/>
      <c r="D39" s="128" t="s">
        <v>50</v>
      </c>
      <c r="E39" s="128"/>
      <c r="F39" s="53">
        <v>1</v>
      </c>
      <c r="G39" s="68">
        <v>2</v>
      </c>
      <c r="H39" s="47">
        <f t="shared" si="0"/>
        <v>2</v>
      </c>
    </row>
    <row r="40" spans="1:8" ht="17.25" x14ac:dyDescent="0.3">
      <c r="A40" s="121" t="s">
        <v>84</v>
      </c>
      <c r="B40" s="121"/>
      <c r="C40" s="121" t="s">
        <v>85</v>
      </c>
      <c r="D40" s="121" t="s">
        <v>18</v>
      </c>
      <c r="E40" s="121"/>
      <c r="F40" s="52">
        <v>1</v>
      </c>
      <c r="G40" s="67">
        <v>3</v>
      </c>
      <c r="H40" s="49">
        <f t="shared" si="0"/>
        <v>3</v>
      </c>
    </row>
    <row r="41" spans="1:8" ht="18" thickBot="1" x14ac:dyDescent="0.35">
      <c r="A41" s="128"/>
      <c r="B41" s="128"/>
      <c r="C41" s="128"/>
      <c r="D41" s="128" t="s">
        <v>24</v>
      </c>
      <c r="E41" s="128"/>
      <c r="F41" s="53">
        <v>1</v>
      </c>
      <c r="G41" s="68">
        <v>11</v>
      </c>
      <c r="H41" s="60">
        <f t="shared" si="0"/>
        <v>11</v>
      </c>
    </row>
    <row r="42" spans="1:8" ht="17.25" x14ac:dyDescent="0.3">
      <c r="A42" s="121" t="s">
        <v>87</v>
      </c>
      <c r="B42" s="121"/>
      <c r="C42" s="121" t="s">
        <v>88</v>
      </c>
      <c r="D42" s="121" t="s">
        <v>26</v>
      </c>
      <c r="E42" s="121"/>
      <c r="F42" s="52">
        <v>2</v>
      </c>
      <c r="G42" s="67">
        <v>3</v>
      </c>
      <c r="H42" s="49">
        <f t="shared" si="0"/>
        <v>1.5</v>
      </c>
    </row>
    <row r="43" spans="1:8" ht="18" thickBot="1" x14ac:dyDescent="0.35">
      <c r="A43" s="128"/>
      <c r="B43" s="128"/>
      <c r="C43" s="128"/>
      <c r="D43" s="128" t="s">
        <v>89</v>
      </c>
      <c r="E43" s="128"/>
      <c r="F43" s="53">
        <v>2</v>
      </c>
      <c r="G43" s="68">
        <v>2</v>
      </c>
      <c r="H43" s="60">
        <f t="shared" si="0"/>
        <v>1</v>
      </c>
    </row>
    <row r="44" spans="1:8" ht="17.25" x14ac:dyDescent="0.3">
      <c r="A44" s="121" t="s">
        <v>90</v>
      </c>
      <c r="B44" s="121"/>
      <c r="C44" s="121" t="s">
        <v>91</v>
      </c>
      <c r="D44" s="121" t="s">
        <v>19</v>
      </c>
      <c r="E44" s="121"/>
      <c r="F44" s="52">
        <v>1</v>
      </c>
      <c r="G44" s="67">
        <v>8</v>
      </c>
      <c r="H44" s="49">
        <f t="shared" si="0"/>
        <v>8</v>
      </c>
    </row>
    <row r="45" spans="1:8" ht="17.25" x14ac:dyDescent="0.3">
      <c r="A45" s="127"/>
      <c r="B45" s="127"/>
      <c r="C45" s="127"/>
      <c r="D45" s="127" t="s">
        <v>20</v>
      </c>
      <c r="E45" s="127"/>
      <c r="F45" s="56">
        <v>1</v>
      </c>
      <c r="G45" s="69">
        <v>6</v>
      </c>
      <c r="H45" s="61">
        <f t="shared" si="0"/>
        <v>6</v>
      </c>
    </row>
    <row r="46" spans="1:8" ht="17.25" x14ac:dyDescent="0.3">
      <c r="A46" s="127"/>
      <c r="B46" s="127"/>
      <c r="C46" s="127"/>
      <c r="D46" s="127" t="s">
        <v>24</v>
      </c>
      <c r="E46" s="127"/>
      <c r="F46" s="56">
        <v>1</v>
      </c>
      <c r="G46" s="69">
        <v>10</v>
      </c>
      <c r="H46" s="62">
        <f t="shared" si="0"/>
        <v>10</v>
      </c>
    </row>
    <row r="47" spans="1:8" ht="17.25" x14ac:dyDescent="0.3">
      <c r="A47" s="127"/>
      <c r="B47" s="127"/>
      <c r="C47" s="127"/>
      <c r="D47" s="127" t="s">
        <v>26</v>
      </c>
      <c r="E47" s="127"/>
      <c r="F47" s="56">
        <v>1</v>
      </c>
      <c r="G47" s="69">
        <v>1</v>
      </c>
      <c r="H47" s="49">
        <f t="shared" si="0"/>
        <v>1</v>
      </c>
    </row>
    <row r="48" spans="1:8" ht="17.25" x14ac:dyDescent="0.3">
      <c r="A48" s="127"/>
      <c r="B48" s="127"/>
      <c r="C48" s="127"/>
      <c r="D48" s="127" t="s">
        <v>27</v>
      </c>
      <c r="E48" s="127"/>
      <c r="F48" s="56">
        <v>2</v>
      </c>
      <c r="G48" s="69">
        <v>2</v>
      </c>
      <c r="H48" s="62">
        <f t="shared" si="0"/>
        <v>1</v>
      </c>
    </row>
    <row r="49" spans="1:8" ht="18" thickBot="1" x14ac:dyDescent="0.35">
      <c r="A49" s="128"/>
      <c r="B49" s="128"/>
      <c r="C49" s="128"/>
      <c r="D49" s="128" t="s">
        <v>53</v>
      </c>
      <c r="E49" s="128"/>
      <c r="F49" s="53">
        <v>1</v>
      </c>
      <c r="G49" s="68">
        <v>0</v>
      </c>
      <c r="H49" s="47">
        <f t="shared" si="0"/>
        <v>0</v>
      </c>
    </row>
    <row r="50" spans="1:8" ht="18" thickBot="1" x14ac:dyDescent="0.35">
      <c r="A50" s="130" t="s">
        <v>92</v>
      </c>
      <c r="B50" s="130"/>
      <c r="C50" s="46" t="s">
        <v>93</v>
      </c>
      <c r="D50" s="130" t="s">
        <v>26</v>
      </c>
      <c r="E50" s="130"/>
      <c r="F50" s="57">
        <v>4</v>
      </c>
      <c r="G50" s="71">
        <v>7</v>
      </c>
      <c r="H50" s="47">
        <f t="shared" si="0"/>
        <v>1.75</v>
      </c>
    </row>
    <row r="51" spans="1:8" ht="24.75" customHeight="1" thickTop="1" thickBot="1" x14ac:dyDescent="0.35">
      <c r="A51" s="118" t="s">
        <v>86</v>
      </c>
      <c r="B51" s="119"/>
      <c r="C51" s="119"/>
      <c r="D51" s="119"/>
      <c r="E51" s="120"/>
      <c r="F51" s="58">
        <f>SUM(F7:F50)</f>
        <v>56</v>
      </c>
      <c r="G51" s="72">
        <f>SUM(G7:G50)</f>
        <v>231</v>
      </c>
      <c r="H51" s="64">
        <f>G51/F51</f>
        <v>4.125</v>
      </c>
    </row>
  </sheetData>
  <mergeCells count="79">
    <mergeCell ref="A50:B50"/>
    <mergeCell ref="D50:E50"/>
    <mergeCell ref="A44:B49"/>
    <mergeCell ref="C44:C49"/>
    <mergeCell ref="D44:E44"/>
    <mergeCell ref="D45:E45"/>
    <mergeCell ref="D46:E46"/>
    <mergeCell ref="D47:E47"/>
    <mergeCell ref="D48:E48"/>
    <mergeCell ref="D49:E49"/>
    <mergeCell ref="A40:B41"/>
    <mergeCell ref="D40:E40"/>
    <mergeCell ref="D41:E41"/>
    <mergeCell ref="C40:C41"/>
    <mergeCell ref="A42:B43"/>
    <mergeCell ref="D42:E42"/>
    <mergeCell ref="D43:E43"/>
    <mergeCell ref="C42:C43"/>
    <mergeCell ref="A37:B39"/>
    <mergeCell ref="C37:C39"/>
    <mergeCell ref="D37:E37"/>
    <mergeCell ref="D38:E38"/>
    <mergeCell ref="D39:E39"/>
    <mergeCell ref="D30:E30"/>
    <mergeCell ref="D31:E31"/>
    <mergeCell ref="A32:B36"/>
    <mergeCell ref="C32:C36"/>
    <mergeCell ref="D32:E32"/>
    <mergeCell ref="D33:E33"/>
    <mergeCell ref="D34:E34"/>
    <mergeCell ref="D35:E35"/>
    <mergeCell ref="D36:E36"/>
    <mergeCell ref="A23:B24"/>
    <mergeCell ref="C23:C24"/>
    <mergeCell ref="A25:B25"/>
    <mergeCell ref="A29:B31"/>
    <mergeCell ref="C29:C31"/>
    <mergeCell ref="A26:B28"/>
    <mergeCell ref="C26:C28"/>
    <mergeCell ref="D12:E12"/>
    <mergeCell ref="D13:E13"/>
    <mergeCell ref="A15:B16"/>
    <mergeCell ref="C15:C16"/>
    <mergeCell ref="C17:C18"/>
    <mergeCell ref="D15:E15"/>
    <mergeCell ref="D16:E16"/>
    <mergeCell ref="D14:E14"/>
    <mergeCell ref="C10:C14"/>
    <mergeCell ref="D10:E10"/>
    <mergeCell ref="D11:E11"/>
    <mergeCell ref="A19:B20"/>
    <mergeCell ref="C19:C20"/>
    <mergeCell ref="D20:E20"/>
    <mergeCell ref="D17:E17"/>
    <mergeCell ref="D18:E18"/>
    <mergeCell ref="D19:E19"/>
    <mergeCell ref="A17:B18"/>
    <mergeCell ref="A21:B22"/>
    <mergeCell ref="C21:C22"/>
    <mergeCell ref="A51:E51"/>
    <mergeCell ref="A7:B7"/>
    <mergeCell ref="A8:B9"/>
    <mergeCell ref="C8:C9"/>
    <mergeCell ref="A10:B14"/>
    <mergeCell ref="D29:E29"/>
    <mergeCell ref="D28:E28"/>
    <mergeCell ref="D25:E25"/>
    <mergeCell ref="D26:E26"/>
    <mergeCell ref="D27:E27"/>
    <mergeCell ref="D23:E23"/>
    <mergeCell ref="D24:E24"/>
    <mergeCell ref="D21:E21"/>
    <mergeCell ref="D22:E22"/>
    <mergeCell ref="D8:E8"/>
    <mergeCell ref="D9:E9"/>
    <mergeCell ref="D7:E7"/>
    <mergeCell ref="A4:H4"/>
    <mergeCell ref="A6:B6"/>
    <mergeCell ref="D6:E6"/>
  </mergeCells>
  <phoneticPr fontId="1" type="noConversion"/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중등접수현황</vt:lpstr>
      <vt:lpstr>사립접수현황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이동규</cp:lastModifiedBy>
  <cp:lastPrinted>2017-10-30T11:57:05Z</cp:lastPrinted>
  <dcterms:created xsi:type="dcterms:W3CDTF">2012-10-07T04:40:15Z</dcterms:created>
  <dcterms:modified xsi:type="dcterms:W3CDTF">2017-10-31T23:37:36Z</dcterms:modified>
</cp:coreProperties>
</file>