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업무폴더\0-임용시험(2013 이후)\0-임용-2018학년도\5. 원서접수\접수현황\"/>
    </mc:Choice>
  </mc:AlternateContent>
  <bookViews>
    <workbookView xWindow="480" yWindow="75" windowWidth="18315" windowHeight="11655"/>
  </bookViews>
  <sheets>
    <sheet name="공립" sheetId="2" r:id="rId1"/>
    <sheet name="사립" sheetId="5" r:id="rId2"/>
  </sheets>
  <definedNames>
    <definedName name="_xlnm._FilterDatabase" localSheetId="0" hidden="1">공립!$A$6:$L$35</definedName>
    <definedName name="_xlnm._FilterDatabase" localSheetId="1" hidden="1">사립!#REF!</definedName>
    <definedName name="aa" localSheetId="1">#REF!</definedName>
    <definedName name="aa">#REF!</definedName>
    <definedName name="bb" localSheetId="1">#REF!</definedName>
    <definedName name="bb">#REF!</definedName>
    <definedName name="_xlnm.Print_Area" localSheetId="0">공립!$A$1:$K$35</definedName>
    <definedName name="_xlnm.Print_Area" localSheetId="1">사립!$A$1:$F$20</definedName>
    <definedName name="table">공립!#REF!</definedName>
    <definedName name="table2">공립!#REF!</definedName>
    <definedName name="table3">공립!#REF!</definedName>
    <definedName name="표" localSheetId="1">사립!#REF!</definedName>
    <definedName name="표">공립!#REF!</definedName>
  </definedNames>
  <calcPr calcId="152511"/>
</workbook>
</file>

<file path=xl/calcChain.xml><?xml version="1.0" encoding="utf-8"?>
<calcChain xmlns="http://schemas.openxmlformats.org/spreadsheetml/2006/main">
  <c r="F13" i="5" l="1"/>
  <c r="J30" i="2" l="1"/>
  <c r="J29" i="2"/>
  <c r="J28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I28" i="2"/>
  <c r="I29" i="2"/>
  <c r="H30" i="2"/>
  <c r="H31" i="2"/>
  <c r="H32" i="2"/>
  <c r="H33" i="2"/>
  <c r="H7" i="2"/>
  <c r="H29" i="2" l="1"/>
  <c r="H28" i="2"/>
  <c r="I30" i="2"/>
  <c r="F34" i="2"/>
  <c r="F16" i="5" l="1"/>
  <c r="F15" i="5"/>
  <c r="G34" i="2"/>
  <c r="H34" i="2"/>
  <c r="E28" i="2"/>
  <c r="K28" i="2" s="1"/>
  <c r="E29" i="2"/>
  <c r="K29" i="2" s="1"/>
  <c r="E30" i="2"/>
  <c r="K30" i="2" s="1"/>
  <c r="E19" i="5" l="1"/>
  <c r="J15" i="2"/>
  <c r="J16" i="2"/>
  <c r="J20" i="2"/>
  <c r="J24" i="2"/>
  <c r="J25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31" i="2"/>
  <c r="I32" i="2"/>
  <c r="I33" i="2"/>
  <c r="I7" i="2"/>
  <c r="J9" i="2"/>
  <c r="J10" i="2"/>
  <c r="J11" i="2"/>
  <c r="J13" i="2"/>
  <c r="J14" i="2"/>
  <c r="J17" i="2"/>
  <c r="J18" i="2"/>
  <c r="J19" i="2"/>
  <c r="J21" i="2"/>
  <c r="J22" i="2"/>
  <c r="J23" i="2"/>
  <c r="J26" i="2"/>
  <c r="J27" i="2"/>
  <c r="J32" i="2"/>
  <c r="J33" i="2"/>
  <c r="J7" i="2"/>
  <c r="J31" i="2" l="1"/>
  <c r="J12" i="2"/>
  <c r="J8" i="2"/>
  <c r="D34" i="2"/>
  <c r="C34" i="2"/>
  <c r="J34" i="2" l="1"/>
  <c r="I34" i="2"/>
  <c r="D19" i="5"/>
  <c r="F7" i="5" l="1"/>
  <c r="F8" i="5"/>
  <c r="F9" i="5"/>
  <c r="F10" i="5"/>
  <c r="F11" i="5"/>
  <c r="F12" i="5"/>
  <c r="F14" i="5"/>
  <c r="F17" i="5"/>
  <c r="F18" i="5"/>
  <c r="F6" i="5"/>
  <c r="E31" i="2" l="1"/>
  <c r="K31" i="2" s="1"/>
  <c r="E32" i="2"/>
  <c r="K32" i="2" s="1"/>
  <c r="E8" i="2"/>
  <c r="K8" i="2" s="1"/>
  <c r="E9" i="2"/>
  <c r="K9" i="2" s="1"/>
  <c r="E10" i="2"/>
  <c r="K10" i="2" s="1"/>
  <c r="E11" i="2"/>
  <c r="K11" i="2" s="1"/>
  <c r="E12" i="2"/>
  <c r="K12" i="2" s="1"/>
  <c r="E13" i="2"/>
  <c r="K13" i="2" s="1"/>
  <c r="E14" i="2"/>
  <c r="K14" i="2" s="1"/>
  <c r="E15" i="2"/>
  <c r="K15" i="2" s="1"/>
  <c r="E16" i="2"/>
  <c r="K16" i="2" s="1"/>
  <c r="E17" i="2"/>
  <c r="K17" i="2" s="1"/>
  <c r="E18" i="2"/>
  <c r="K18" i="2" s="1"/>
  <c r="E19" i="2"/>
  <c r="K19" i="2" s="1"/>
  <c r="E20" i="2"/>
  <c r="K20" i="2" s="1"/>
  <c r="E21" i="2"/>
  <c r="K21" i="2" s="1"/>
  <c r="E22" i="2"/>
  <c r="K22" i="2" s="1"/>
  <c r="E23" i="2"/>
  <c r="K23" i="2" s="1"/>
  <c r="E24" i="2"/>
  <c r="K24" i="2" s="1"/>
  <c r="E25" i="2"/>
  <c r="K25" i="2" s="1"/>
  <c r="E26" i="2"/>
  <c r="K26" i="2" s="1"/>
  <c r="E27" i="2"/>
  <c r="K27" i="2" s="1"/>
  <c r="E33" i="2"/>
  <c r="K33" i="2" s="1"/>
  <c r="E7" i="2"/>
  <c r="E34" i="2" l="1"/>
  <c r="F19" i="5"/>
  <c r="K7" i="2"/>
  <c r="K34" i="2" l="1"/>
</calcChain>
</file>

<file path=xl/sharedStrings.xml><?xml version="1.0" encoding="utf-8"?>
<sst xmlns="http://schemas.openxmlformats.org/spreadsheetml/2006/main" count="72" uniqueCount="55">
  <si>
    <t>대전광역시교육청</t>
    <phoneticPr fontId="2" type="noConversion"/>
  </si>
  <si>
    <t>순</t>
    <phoneticPr fontId="2" type="noConversion"/>
  </si>
  <si>
    <t>교과</t>
  </si>
  <si>
    <t>모집인원</t>
  </si>
  <si>
    <t>장애인</t>
    <phoneticPr fontId="2" type="noConversion"/>
  </si>
  <si>
    <t>계</t>
  </si>
  <si>
    <t>국어</t>
  </si>
  <si>
    <t>물리</t>
  </si>
  <si>
    <t>화학</t>
  </si>
  <si>
    <t>생물</t>
  </si>
  <si>
    <t>지구과학</t>
  </si>
  <si>
    <t>일반사회</t>
  </si>
  <si>
    <t>역사</t>
  </si>
  <si>
    <t>전문상담</t>
  </si>
  <si>
    <t>합계</t>
  </si>
  <si>
    <t xml:space="preserve"> 접수인원(누적)</t>
    <phoneticPr fontId="2" type="noConversion"/>
  </si>
  <si>
    <t>경쟁률(누적)</t>
    <phoneticPr fontId="2" type="noConversion"/>
  </si>
  <si>
    <t>일반</t>
    <phoneticPr fontId="2" type="noConversion"/>
  </si>
  <si>
    <t>영어</t>
    <phoneticPr fontId="2" type="noConversion"/>
  </si>
  <si>
    <t>경쟁률(누적)</t>
    <phoneticPr fontId="2" type="noConversion"/>
  </si>
  <si>
    <t>일반</t>
    <phoneticPr fontId="2" type="noConversion"/>
  </si>
  <si>
    <t>장애인</t>
    <phoneticPr fontId="2" type="noConversion"/>
  </si>
  <si>
    <t>법인명</t>
    <phoneticPr fontId="2" type="noConversion"/>
  </si>
  <si>
    <t>체육</t>
    <phoneticPr fontId="2" type="noConversion"/>
  </si>
  <si>
    <t>음악</t>
    <phoneticPr fontId="2" type="noConversion"/>
  </si>
  <si>
    <t>보건</t>
    <phoneticPr fontId="2" type="noConversion"/>
  </si>
  <si>
    <t>사서</t>
    <phoneticPr fontId="2" type="noConversion"/>
  </si>
  <si>
    <t>창성학원</t>
    <phoneticPr fontId="2" type="noConversion"/>
  </si>
  <si>
    <t>대성학원</t>
    <phoneticPr fontId="2" type="noConversion"/>
  </si>
  <si>
    <t>국어</t>
    <phoneticPr fontId="2" type="noConversion"/>
  </si>
  <si>
    <t>수학</t>
    <phoneticPr fontId="2" type="noConversion"/>
  </si>
  <si>
    <t>영어</t>
  </si>
  <si>
    <t>일본어</t>
  </si>
  <si>
    <t>기술</t>
  </si>
  <si>
    <t>가정</t>
  </si>
  <si>
    <t>상업</t>
  </si>
  <si>
    <t>상업</t>
    <phoneticPr fontId="2" type="noConversion"/>
  </si>
  <si>
    <t>조리</t>
  </si>
  <si>
    <t>특수(중등)</t>
  </si>
  <si>
    <t>미용</t>
  </si>
  <si>
    <t>미술</t>
  </si>
  <si>
    <t>음악</t>
  </si>
  <si>
    <t>체육</t>
  </si>
  <si>
    <t>지리</t>
    <phoneticPr fontId="2" type="noConversion"/>
  </si>
  <si>
    <t>영양</t>
    <phoneticPr fontId="2" type="noConversion"/>
  </si>
  <si>
    <t>상업</t>
    <phoneticPr fontId="2" type="noConversion"/>
  </si>
  <si>
    <t>경금학원</t>
    <phoneticPr fontId="2" type="noConversion"/>
  </si>
  <si>
    <t>정훈학원</t>
    <phoneticPr fontId="2" type="noConversion"/>
  </si>
  <si>
    <t>수학</t>
    <phoneticPr fontId="2" type="noConversion"/>
  </si>
  <si>
    <t>정보・컴퓨터</t>
  </si>
  <si>
    <t>기계・금속</t>
  </si>
  <si>
    <t>도덕・윤리</t>
    <phoneticPr fontId="2" type="noConversion"/>
  </si>
  <si>
    <r>
      <t>정보</t>
    </r>
    <r>
      <rPr>
        <b/>
        <sz val="14"/>
        <rFont val="굴림"/>
        <family val="3"/>
        <charset val="129"/>
      </rPr>
      <t>컴퓨터</t>
    </r>
    <phoneticPr fontId="2" type="noConversion"/>
  </si>
  <si>
    <t>2018학년도 공립 중등학교 교사 임용시험 응시원서 접수 현황(최종)</t>
    <phoneticPr fontId="2" type="noConversion"/>
  </si>
  <si>
    <t>2018학년도 사립 중등학교 교사 임용 위탁선발시험 응시원서 접수 현황(최종)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</si>
</sst>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_-* #,##0.0_-;\-* #,##0.0_-;_-* &quot;-&quot;?_-;_-@_-"/>
    <numFmt numFmtId="177" formatCode="_-* #,##0.0_-;\-* #,##0.0_-;_-* &quot;-&quot;_-;_-@_-"/>
  </numFmts>
  <fonts count="1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8"/>
      <name val="HY동녘B"/>
      <family val="1"/>
      <charset val="129"/>
    </font>
    <font>
      <b/>
      <sz val="10"/>
      <name val="굴림"/>
      <family val="3"/>
      <charset val="129"/>
    </font>
    <font>
      <b/>
      <sz val="12"/>
      <name val="한컴 윤고딕 240"/>
      <family val="1"/>
      <charset val="129"/>
    </font>
    <font>
      <sz val="12"/>
      <name val="한컴 윤고딕 240"/>
      <family val="1"/>
      <charset val="129"/>
    </font>
    <font>
      <b/>
      <sz val="12"/>
      <name val="굴림"/>
      <family val="3"/>
      <charset val="129"/>
    </font>
    <font>
      <sz val="14"/>
      <name val="맑은 고딕"/>
      <family val="3"/>
      <charset val="129"/>
      <scheme val="minor"/>
    </font>
    <font>
      <b/>
      <sz val="14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theme="1" tint="0.499984740745262"/>
      </top>
      <bottom style="thin">
        <color indexed="23"/>
      </bottom>
      <diagonal/>
    </border>
    <border>
      <left/>
      <right/>
      <top style="medium">
        <color theme="1" tint="0.499984740745262"/>
      </top>
      <bottom style="thin">
        <color indexed="23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indexed="23"/>
      </bottom>
      <diagonal/>
    </border>
    <border>
      <left style="thin">
        <color indexed="23"/>
      </left>
      <right style="medium">
        <color theme="1" tint="0.499984740745262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medium">
        <color theme="1" tint="0.499984740745262"/>
      </right>
      <top/>
      <bottom style="thin">
        <color indexed="23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indexed="23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indexed="23"/>
      </top>
      <bottom style="double">
        <color indexed="23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indexed="23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indexed="23"/>
      </top>
      <bottom style="thin">
        <color indexed="23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indexed="23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23"/>
      </right>
      <top style="medium">
        <color theme="1" tint="0.499984740745262"/>
      </top>
      <bottom style="thin">
        <color indexed="23"/>
      </bottom>
      <diagonal/>
    </border>
    <border>
      <left style="thin">
        <color indexed="23"/>
      </left>
      <right style="medium">
        <color theme="1" tint="0.499984740745262"/>
      </right>
      <top style="medium">
        <color theme="1" tint="0.499984740745262"/>
      </top>
      <bottom style="thin">
        <color indexed="23"/>
      </bottom>
      <diagonal/>
    </border>
    <border>
      <left style="medium">
        <color theme="1" tint="0.499984740745262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medium">
        <color theme="1" tint="0.499984740745262"/>
      </left>
      <right style="thin">
        <color indexed="23"/>
      </right>
      <top/>
      <bottom style="thin">
        <color indexed="23"/>
      </bottom>
      <diagonal/>
    </border>
    <border>
      <left style="medium">
        <color theme="1" tint="0.499984740745262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theme="1" tint="0.499984740745262"/>
      </left>
      <right style="thin">
        <color indexed="23"/>
      </right>
      <top style="thin">
        <color indexed="23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indexed="23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ck">
        <color theme="1" tint="0.499984740745262"/>
      </left>
      <right style="medium">
        <color theme="1" tint="0.499984740745262"/>
      </right>
      <top style="thick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ck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ck">
        <color theme="1" tint="0.499984740745262"/>
      </right>
      <top style="thick">
        <color theme="1" tint="0.499984740745262"/>
      </top>
      <bottom style="medium">
        <color theme="1" tint="0.499984740745262"/>
      </bottom>
      <diagonal/>
    </border>
    <border>
      <left style="thick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ck">
        <color theme="1" tint="0.499984740745262"/>
      </right>
      <top/>
      <bottom style="thin">
        <color indexed="23"/>
      </bottom>
      <diagonal/>
    </border>
    <border>
      <left style="thick">
        <color theme="1" tint="0.499984740745262"/>
      </left>
      <right style="medium">
        <color theme="1" tint="0.499984740745262"/>
      </right>
      <top/>
      <bottom/>
      <diagonal/>
    </border>
    <border>
      <left style="thick">
        <color theme="1" tint="0.499984740745262"/>
      </left>
      <right/>
      <top style="medium">
        <color theme="1" tint="0.499984740745262"/>
      </top>
      <bottom style="thick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ck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ck">
        <color theme="1" tint="0.499984740745262"/>
      </bottom>
      <diagonal/>
    </border>
    <border>
      <left style="medium">
        <color theme="1" tint="0.499984740745262"/>
      </left>
      <right style="thick">
        <color theme="1" tint="0.499984740745262"/>
      </right>
      <top style="medium">
        <color theme="1" tint="0.499984740745262"/>
      </top>
      <bottom style="thick">
        <color theme="1" tint="0.499984740745262"/>
      </bottom>
      <diagonal/>
    </border>
    <border>
      <left style="medium">
        <color theme="1" tint="0.499984740745262"/>
      </left>
      <right style="thick">
        <color theme="1" tint="0.499984740745262"/>
      </right>
      <top/>
      <bottom/>
      <diagonal/>
    </border>
    <border>
      <left style="medium">
        <color theme="1" tint="0.499984740745262"/>
      </left>
      <right style="thick">
        <color theme="1" tint="0.499984740745262"/>
      </right>
      <top style="medium">
        <color theme="1" tint="0.499984740745262"/>
      </top>
      <bottom style="thin">
        <color indexed="23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5">
    <xf numFmtId="0" fontId="0" fillId="0" borderId="0" xfId="0"/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41" fontId="9" fillId="0" borderId="12" xfId="0" applyNumberFormat="1" applyFont="1" applyBorder="1" applyAlignment="1" applyProtection="1">
      <alignment horizontal="center" vertical="center" wrapText="1"/>
      <protection locked="0"/>
    </xf>
    <xf numFmtId="41" fontId="9" fillId="0" borderId="13" xfId="0" applyNumberFormat="1" applyFont="1" applyBorder="1" applyAlignment="1" applyProtection="1">
      <alignment horizontal="center" vertical="center" wrapText="1"/>
      <protection locked="0"/>
    </xf>
    <xf numFmtId="41" fontId="9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41" fontId="9" fillId="0" borderId="21" xfId="0" applyNumberFormat="1" applyFont="1" applyBorder="1" applyAlignment="1" applyProtection="1">
      <alignment horizontal="center" vertical="center" wrapText="1"/>
      <protection locked="0"/>
    </xf>
    <xf numFmtId="41" fontId="9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9" fillId="3" borderId="25" xfId="0" applyFont="1" applyFill="1" applyBorder="1" applyAlignment="1" applyProtection="1">
      <alignment horizontal="center" vertical="center" wrapText="1"/>
      <protection locked="0"/>
    </xf>
    <xf numFmtId="176" fontId="9" fillId="0" borderId="27" xfId="0" applyNumberFormat="1" applyFont="1" applyBorder="1" applyAlignment="1" applyProtection="1">
      <alignment horizontal="center" vertical="center" wrapText="1"/>
      <protection locked="0"/>
    </xf>
    <xf numFmtId="0" fontId="9" fillId="4" borderId="31" xfId="0" applyFont="1" applyFill="1" applyBorder="1" applyAlignment="1" applyProtection="1">
      <alignment horizontal="center" vertical="center" wrapText="1"/>
      <protection locked="0"/>
    </xf>
    <xf numFmtId="41" fontId="9" fillId="4" borderId="31" xfId="0" applyNumberFormat="1" applyFont="1" applyFill="1" applyBorder="1" applyAlignment="1" applyProtection="1">
      <alignment horizontal="center" vertical="center" wrapText="1"/>
      <protection locked="0"/>
    </xf>
    <xf numFmtId="176" fontId="9" fillId="4" borderId="32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33" xfId="0" applyNumberFormat="1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41" fontId="9" fillId="0" borderId="10" xfId="0" applyNumberFormat="1" applyFont="1" applyBorder="1" applyAlignment="1" applyProtection="1">
      <alignment horizontal="center" vertical="center" wrapText="1"/>
      <protection locked="0"/>
    </xf>
    <xf numFmtId="41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34" xfId="0" applyNumberFormat="1" applyFont="1" applyBorder="1" applyAlignment="1" applyProtection="1">
      <alignment horizontal="center" vertical="center" wrapText="1"/>
      <protection locked="0"/>
    </xf>
    <xf numFmtId="41" fontId="0" fillId="0" borderId="0" xfId="0" applyNumberFormat="1"/>
    <xf numFmtId="41" fontId="7" fillId="0" borderId="18" xfId="0" applyNumberFormat="1" applyFont="1" applyBorder="1" applyAlignment="1" applyProtection="1">
      <alignment horizontal="right" vertical="center" wrapText="1"/>
      <protection locked="0"/>
    </xf>
    <xf numFmtId="41" fontId="7" fillId="0" borderId="2" xfId="0" applyNumberFormat="1" applyFont="1" applyBorder="1" applyAlignment="1" applyProtection="1">
      <alignment horizontal="right" vertical="center" wrapText="1"/>
      <protection locked="0"/>
    </xf>
    <xf numFmtId="41" fontId="7" fillId="0" borderId="9" xfId="0" applyNumberFormat="1" applyFont="1" applyBorder="1" applyAlignment="1" applyProtection="1">
      <alignment horizontal="right" vertical="center" wrapText="1"/>
      <protection locked="0"/>
    </xf>
    <xf numFmtId="41" fontId="7" fillId="2" borderId="18" xfId="0" applyNumberFormat="1" applyFont="1" applyFill="1" applyBorder="1" applyAlignment="1" applyProtection="1">
      <alignment horizontal="right" vertical="center" wrapText="1"/>
      <protection locked="0"/>
    </xf>
    <xf numFmtId="41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41" fontId="7" fillId="2" borderId="9" xfId="0" applyNumberFormat="1" applyFont="1" applyFill="1" applyBorder="1" applyAlignment="1" applyProtection="1">
      <alignment horizontal="right" vertical="center" wrapText="1"/>
      <protection locked="0"/>
    </xf>
    <xf numFmtId="176" fontId="7" fillId="0" borderId="9" xfId="0" applyNumberFormat="1" applyFont="1" applyBorder="1" applyAlignment="1" applyProtection="1">
      <alignment horizontal="right" vertical="center" wrapText="1"/>
      <protection locked="0"/>
    </xf>
    <xf numFmtId="41" fontId="7" fillId="0" borderId="19" xfId="0" applyNumberFormat="1" applyFont="1" applyBorder="1" applyAlignment="1" applyProtection="1">
      <alignment horizontal="right" vertical="center" wrapText="1"/>
      <protection locked="0"/>
    </xf>
    <xf numFmtId="41" fontId="7" fillId="0" borderId="3" xfId="0" applyNumberFormat="1" applyFont="1" applyBorder="1" applyAlignment="1" applyProtection="1">
      <alignment horizontal="right" vertical="center" wrapText="1"/>
      <protection locked="0"/>
    </xf>
    <xf numFmtId="41" fontId="7" fillId="4" borderId="19" xfId="0" applyNumberFormat="1" applyFont="1" applyFill="1" applyBorder="1" applyAlignment="1" applyProtection="1">
      <alignment horizontal="right" vertical="center" wrapText="1"/>
      <protection locked="0"/>
    </xf>
    <xf numFmtId="41" fontId="7" fillId="4" borderId="3" xfId="0" applyNumberFormat="1" applyFont="1" applyFill="1" applyBorder="1" applyAlignment="1" applyProtection="1">
      <alignment horizontal="right" vertical="center" wrapText="1"/>
      <protection locked="0"/>
    </xf>
    <xf numFmtId="41" fontId="7" fillId="4" borderId="9" xfId="0" applyNumberFormat="1" applyFont="1" applyFill="1" applyBorder="1" applyAlignment="1" applyProtection="1">
      <alignment horizontal="right" vertical="center" wrapText="1"/>
      <protection locked="0"/>
    </xf>
    <xf numFmtId="41" fontId="7" fillId="4" borderId="18" xfId="0" applyNumberFormat="1" applyFont="1" applyFill="1" applyBorder="1" applyAlignment="1" applyProtection="1">
      <alignment horizontal="right" vertical="center" wrapText="1"/>
      <protection locked="0"/>
    </xf>
    <xf numFmtId="41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177" fontId="7" fillId="4" borderId="2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9" fillId="4" borderId="29" xfId="0" applyFont="1" applyFill="1" applyBorder="1" applyAlignment="1" applyProtection="1">
      <alignment horizontal="center" vertical="center" wrapText="1"/>
      <protection locked="0"/>
    </xf>
    <xf numFmtId="0" fontId="9" fillId="4" borderId="30" xfId="0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177" fontId="7" fillId="0" borderId="18" xfId="0" applyNumberFormat="1" applyFont="1" applyBorder="1" applyAlignment="1" applyProtection="1">
      <alignment horizontal="right" vertical="center" wrapText="1"/>
      <protection locked="0"/>
    </xf>
    <xf numFmtId="177" fontId="7" fillId="0" borderId="2" xfId="0" applyNumberFormat="1" applyFont="1" applyBorder="1" applyAlignment="1" applyProtection="1">
      <alignment horizontal="right" vertical="center" wrapText="1"/>
      <protection locked="0"/>
    </xf>
    <xf numFmtId="177" fontId="7" fillId="4" borderId="3" xfId="0" applyNumberFormat="1" applyFont="1" applyFill="1" applyBorder="1" applyAlignment="1" applyProtection="1">
      <alignment horizontal="right" vertical="center" wrapText="1"/>
      <protection locked="0"/>
    </xf>
    <xf numFmtId="176" fontId="7" fillId="4" borderId="9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35"/>
  <sheetViews>
    <sheetView tabSelected="1" view="pageBreakPreview" topLeftCell="A6" zoomScale="90" zoomScaleNormal="100" zoomScaleSheetLayoutView="90" workbookViewId="0">
      <selection activeCell="K10" sqref="K10"/>
    </sheetView>
  </sheetViews>
  <sheetFormatPr defaultRowHeight="13.5" x14ac:dyDescent="0.15"/>
  <cols>
    <col min="1" max="1" width="5.88671875" customWidth="1"/>
    <col min="2" max="2" width="12.21875" bestFit="1" customWidth="1"/>
    <col min="3" max="11" width="7.77734375" customWidth="1"/>
    <col min="242" max="242" width="5.88671875" customWidth="1"/>
    <col min="243" max="243" width="10.44140625" customWidth="1"/>
    <col min="244" max="252" width="9.5546875" customWidth="1"/>
    <col min="498" max="498" width="5.88671875" customWidth="1"/>
    <col min="499" max="499" width="10.44140625" customWidth="1"/>
    <col min="500" max="508" width="9.5546875" customWidth="1"/>
    <col min="754" max="754" width="5.88671875" customWidth="1"/>
    <col min="755" max="755" width="10.44140625" customWidth="1"/>
    <col min="756" max="764" width="9.5546875" customWidth="1"/>
    <col min="1010" max="1010" width="5.88671875" customWidth="1"/>
    <col min="1011" max="1011" width="10.44140625" customWidth="1"/>
    <col min="1012" max="1020" width="9.5546875" customWidth="1"/>
    <col min="1266" max="1266" width="5.88671875" customWidth="1"/>
    <col min="1267" max="1267" width="10.44140625" customWidth="1"/>
    <col min="1268" max="1276" width="9.5546875" customWidth="1"/>
    <col min="1522" max="1522" width="5.88671875" customWidth="1"/>
    <col min="1523" max="1523" width="10.44140625" customWidth="1"/>
    <col min="1524" max="1532" width="9.5546875" customWidth="1"/>
    <col min="1778" max="1778" width="5.88671875" customWidth="1"/>
    <col min="1779" max="1779" width="10.44140625" customWidth="1"/>
    <col min="1780" max="1788" width="9.5546875" customWidth="1"/>
    <col min="2034" max="2034" width="5.88671875" customWidth="1"/>
    <col min="2035" max="2035" width="10.44140625" customWidth="1"/>
    <col min="2036" max="2044" width="9.5546875" customWidth="1"/>
    <col min="2290" max="2290" width="5.88671875" customWidth="1"/>
    <col min="2291" max="2291" width="10.44140625" customWidth="1"/>
    <col min="2292" max="2300" width="9.5546875" customWidth="1"/>
    <col min="2546" max="2546" width="5.88671875" customWidth="1"/>
    <col min="2547" max="2547" width="10.44140625" customWidth="1"/>
    <col min="2548" max="2556" width="9.5546875" customWidth="1"/>
    <col min="2802" max="2802" width="5.88671875" customWidth="1"/>
    <col min="2803" max="2803" width="10.44140625" customWidth="1"/>
    <col min="2804" max="2812" width="9.5546875" customWidth="1"/>
    <col min="3058" max="3058" width="5.88671875" customWidth="1"/>
    <col min="3059" max="3059" width="10.44140625" customWidth="1"/>
    <col min="3060" max="3068" width="9.5546875" customWidth="1"/>
    <col min="3314" max="3314" width="5.88671875" customWidth="1"/>
    <col min="3315" max="3315" width="10.44140625" customWidth="1"/>
    <col min="3316" max="3324" width="9.5546875" customWidth="1"/>
    <col min="3570" max="3570" width="5.88671875" customWidth="1"/>
    <col min="3571" max="3571" width="10.44140625" customWidth="1"/>
    <col min="3572" max="3580" width="9.5546875" customWidth="1"/>
    <col min="3826" max="3826" width="5.88671875" customWidth="1"/>
    <col min="3827" max="3827" width="10.44140625" customWidth="1"/>
    <col min="3828" max="3836" width="9.5546875" customWidth="1"/>
    <col min="4082" max="4082" width="5.88671875" customWidth="1"/>
    <col min="4083" max="4083" width="10.44140625" customWidth="1"/>
    <col min="4084" max="4092" width="9.5546875" customWidth="1"/>
    <col min="4338" max="4338" width="5.88671875" customWidth="1"/>
    <col min="4339" max="4339" width="10.44140625" customWidth="1"/>
    <col min="4340" max="4348" width="9.5546875" customWidth="1"/>
    <col min="4594" max="4594" width="5.88671875" customWidth="1"/>
    <col min="4595" max="4595" width="10.44140625" customWidth="1"/>
    <col min="4596" max="4604" width="9.5546875" customWidth="1"/>
    <col min="4850" max="4850" width="5.88671875" customWidth="1"/>
    <col min="4851" max="4851" width="10.44140625" customWidth="1"/>
    <col min="4852" max="4860" width="9.5546875" customWidth="1"/>
    <col min="5106" max="5106" width="5.88671875" customWidth="1"/>
    <col min="5107" max="5107" width="10.44140625" customWidth="1"/>
    <col min="5108" max="5116" width="9.5546875" customWidth="1"/>
    <col min="5362" max="5362" width="5.88671875" customWidth="1"/>
    <col min="5363" max="5363" width="10.44140625" customWidth="1"/>
    <col min="5364" max="5372" width="9.5546875" customWidth="1"/>
    <col min="5618" max="5618" width="5.88671875" customWidth="1"/>
    <col min="5619" max="5619" width="10.44140625" customWidth="1"/>
    <col min="5620" max="5628" width="9.5546875" customWidth="1"/>
    <col min="5874" max="5874" width="5.88671875" customWidth="1"/>
    <col min="5875" max="5875" width="10.44140625" customWidth="1"/>
    <col min="5876" max="5884" width="9.5546875" customWidth="1"/>
    <col min="6130" max="6130" width="5.88671875" customWidth="1"/>
    <col min="6131" max="6131" width="10.44140625" customWidth="1"/>
    <col min="6132" max="6140" width="9.5546875" customWidth="1"/>
    <col min="6386" max="6386" width="5.88671875" customWidth="1"/>
    <col min="6387" max="6387" width="10.44140625" customWidth="1"/>
    <col min="6388" max="6396" width="9.5546875" customWidth="1"/>
    <col min="6642" max="6642" width="5.88671875" customWidth="1"/>
    <col min="6643" max="6643" width="10.44140625" customWidth="1"/>
    <col min="6644" max="6652" width="9.5546875" customWidth="1"/>
    <col min="6898" max="6898" width="5.88671875" customWidth="1"/>
    <col min="6899" max="6899" width="10.44140625" customWidth="1"/>
    <col min="6900" max="6908" width="9.5546875" customWidth="1"/>
    <col min="7154" max="7154" width="5.88671875" customWidth="1"/>
    <col min="7155" max="7155" width="10.44140625" customWidth="1"/>
    <col min="7156" max="7164" width="9.5546875" customWidth="1"/>
    <col min="7410" max="7410" width="5.88671875" customWidth="1"/>
    <col min="7411" max="7411" width="10.44140625" customWidth="1"/>
    <col min="7412" max="7420" width="9.5546875" customWidth="1"/>
    <col min="7666" max="7666" width="5.88671875" customWidth="1"/>
    <col min="7667" max="7667" width="10.44140625" customWidth="1"/>
    <col min="7668" max="7676" width="9.5546875" customWidth="1"/>
    <col min="7922" max="7922" width="5.88671875" customWidth="1"/>
    <col min="7923" max="7923" width="10.44140625" customWidth="1"/>
    <col min="7924" max="7932" width="9.5546875" customWidth="1"/>
    <col min="8178" max="8178" width="5.88671875" customWidth="1"/>
    <col min="8179" max="8179" width="10.44140625" customWidth="1"/>
    <col min="8180" max="8188" width="9.5546875" customWidth="1"/>
    <col min="8434" max="8434" width="5.88671875" customWidth="1"/>
    <col min="8435" max="8435" width="10.44140625" customWidth="1"/>
    <col min="8436" max="8444" width="9.5546875" customWidth="1"/>
    <col min="8690" max="8690" width="5.88671875" customWidth="1"/>
    <col min="8691" max="8691" width="10.44140625" customWidth="1"/>
    <col min="8692" max="8700" width="9.5546875" customWidth="1"/>
    <col min="8946" max="8946" width="5.88671875" customWidth="1"/>
    <col min="8947" max="8947" width="10.44140625" customWidth="1"/>
    <col min="8948" max="8956" width="9.5546875" customWidth="1"/>
    <col min="9202" max="9202" width="5.88671875" customWidth="1"/>
    <col min="9203" max="9203" width="10.44140625" customWidth="1"/>
    <col min="9204" max="9212" width="9.5546875" customWidth="1"/>
    <col min="9458" max="9458" width="5.88671875" customWidth="1"/>
    <col min="9459" max="9459" width="10.44140625" customWidth="1"/>
    <col min="9460" max="9468" width="9.5546875" customWidth="1"/>
    <col min="9714" max="9714" width="5.88671875" customWidth="1"/>
    <col min="9715" max="9715" width="10.44140625" customWidth="1"/>
    <col min="9716" max="9724" width="9.5546875" customWidth="1"/>
    <col min="9970" max="9970" width="5.88671875" customWidth="1"/>
    <col min="9971" max="9971" width="10.44140625" customWidth="1"/>
    <col min="9972" max="9980" width="9.5546875" customWidth="1"/>
    <col min="10226" max="10226" width="5.88671875" customWidth="1"/>
    <col min="10227" max="10227" width="10.44140625" customWidth="1"/>
    <col min="10228" max="10236" width="9.5546875" customWidth="1"/>
    <col min="10482" max="10482" width="5.88671875" customWidth="1"/>
    <col min="10483" max="10483" width="10.44140625" customWidth="1"/>
    <col min="10484" max="10492" width="9.5546875" customWidth="1"/>
    <col min="10738" max="10738" width="5.88671875" customWidth="1"/>
    <col min="10739" max="10739" width="10.44140625" customWidth="1"/>
    <col min="10740" max="10748" width="9.5546875" customWidth="1"/>
    <col min="10994" max="10994" width="5.88671875" customWidth="1"/>
    <col min="10995" max="10995" width="10.44140625" customWidth="1"/>
    <col min="10996" max="11004" width="9.5546875" customWidth="1"/>
    <col min="11250" max="11250" width="5.88671875" customWidth="1"/>
    <col min="11251" max="11251" width="10.44140625" customWidth="1"/>
    <col min="11252" max="11260" width="9.5546875" customWidth="1"/>
    <col min="11506" max="11506" width="5.88671875" customWidth="1"/>
    <col min="11507" max="11507" width="10.44140625" customWidth="1"/>
    <col min="11508" max="11516" width="9.5546875" customWidth="1"/>
    <col min="11762" max="11762" width="5.88671875" customWidth="1"/>
    <col min="11763" max="11763" width="10.44140625" customWidth="1"/>
    <col min="11764" max="11772" width="9.5546875" customWidth="1"/>
    <col min="12018" max="12018" width="5.88671875" customWidth="1"/>
    <col min="12019" max="12019" width="10.44140625" customWidth="1"/>
    <col min="12020" max="12028" width="9.5546875" customWidth="1"/>
    <col min="12274" max="12274" width="5.88671875" customWidth="1"/>
    <col min="12275" max="12275" width="10.44140625" customWidth="1"/>
    <col min="12276" max="12284" width="9.5546875" customWidth="1"/>
    <col min="12530" max="12530" width="5.88671875" customWidth="1"/>
    <col min="12531" max="12531" width="10.44140625" customWidth="1"/>
    <col min="12532" max="12540" width="9.5546875" customWidth="1"/>
    <col min="12786" max="12786" width="5.88671875" customWidth="1"/>
    <col min="12787" max="12787" width="10.44140625" customWidth="1"/>
    <col min="12788" max="12796" width="9.5546875" customWidth="1"/>
    <col min="13042" max="13042" width="5.88671875" customWidth="1"/>
    <col min="13043" max="13043" width="10.44140625" customWidth="1"/>
    <col min="13044" max="13052" width="9.5546875" customWidth="1"/>
    <col min="13298" max="13298" width="5.88671875" customWidth="1"/>
    <col min="13299" max="13299" width="10.44140625" customWidth="1"/>
    <col min="13300" max="13308" width="9.5546875" customWidth="1"/>
    <col min="13554" max="13554" width="5.88671875" customWidth="1"/>
    <col min="13555" max="13555" width="10.44140625" customWidth="1"/>
    <col min="13556" max="13564" width="9.5546875" customWidth="1"/>
    <col min="13810" max="13810" width="5.88671875" customWidth="1"/>
    <col min="13811" max="13811" width="10.44140625" customWidth="1"/>
    <col min="13812" max="13820" width="9.5546875" customWidth="1"/>
    <col min="14066" max="14066" width="5.88671875" customWidth="1"/>
    <col min="14067" max="14067" width="10.44140625" customWidth="1"/>
    <col min="14068" max="14076" width="9.5546875" customWidth="1"/>
    <col min="14322" max="14322" width="5.88671875" customWidth="1"/>
    <col min="14323" max="14323" width="10.44140625" customWidth="1"/>
    <col min="14324" max="14332" width="9.5546875" customWidth="1"/>
    <col min="14578" max="14578" width="5.88671875" customWidth="1"/>
    <col min="14579" max="14579" width="10.44140625" customWidth="1"/>
    <col min="14580" max="14588" width="9.5546875" customWidth="1"/>
    <col min="14834" max="14834" width="5.88671875" customWidth="1"/>
    <col min="14835" max="14835" width="10.44140625" customWidth="1"/>
    <col min="14836" max="14844" width="9.5546875" customWidth="1"/>
    <col min="15090" max="15090" width="5.88671875" customWidth="1"/>
    <col min="15091" max="15091" width="10.44140625" customWidth="1"/>
    <col min="15092" max="15100" width="9.5546875" customWidth="1"/>
    <col min="15346" max="15346" width="5.88671875" customWidth="1"/>
    <col min="15347" max="15347" width="10.44140625" customWidth="1"/>
    <col min="15348" max="15356" width="9.5546875" customWidth="1"/>
    <col min="15602" max="15602" width="5.88671875" customWidth="1"/>
    <col min="15603" max="15603" width="10.44140625" customWidth="1"/>
    <col min="15604" max="15612" width="9.5546875" customWidth="1"/>
    <col min="15858" max="15858" width="5.88671875" customWidth="1"/>
    <col min="15859" max="15859" width="10.44140625" customWidth="1"/>
    <col min="15860" max="15868" width="9.5546875" customWidth="1"/>
    <col min="16114" max="16114" width="5.88671875" customWidth="1"/>
    <col min="16115" max="16115" width="10.44140625" customWidth="1"/>
    <col min="16116" max="16124" width="9.5546875" customWidth="1"/>
  </cols>
  <sheetData>
    <row r="1" spans="1:12" ht="9" customHeight="1" x14ac:dyDescent="0.15"/>
    <row r="2" spans="1:12" ht="51.75" customHeight="1" x14ac:dyDescent="0.15">
      <c r="A2" s="47" t="s">
        <v>53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2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ht="22.5" customHeight="1" thickBot="1" x14ac:dyDescent="0.45">
      <c r="A4" s="2" t="s">
        <v>0</v>
      </c>
      <c r="B4" s="3"/>
      <c r="C4" s="3"/>
      <c r="D4" s="3"/>
      <c r="E4" s="3"/>
      <c r="F4" s="48"/>
      <c r="G4" s="48"/>
      <c r="H4" s="48"/>
      <c r="I4" s="48"/>
      <c r="J4" s="48"/>
      <c r="K4" s="48"/>
    </row>
    <row r="5" spans="1:12" ht="21.75" customHeight="1" x14ac:dyDescent="0.15">
      <c r="A5" s="49" t="s">
        <v>1</v>
      </c>
      <c r="B5" s="49" t="s">
        <v>2</v>
      </c>
      <c r="C5" s="51" t="s">
        <v>3</v>
      </c>
      <c r="D5" s="52"/>
      <c r="E5" s="53"/>
      <c r="F5" s="51" t="s">
        <v>15</v>
      </c>
      <c r="G5" s="52"/>
      <c r="H5" s="53"/>
      <c r="I5" s="54" t="s">
        <v>19</v>
      </c>
      <c r="J5" s="55"/>
      <c r="K5" s="56"/>
    </row>
    <row r="6" spans="1:12" ht="21.75" customHeight="1" thickBot="1" x14ac:dyDescent="0.2">
      <c r="A6" s="50"/>
      <c r="B6" s="50"/>
      <c r="C6" s="10" t="s">
        <v>17</v>
      </c>
      <c r="D6" s="4" t="s">
        <v>4</v>
      </c>
      <c r="E6" s="6" t="s">
        <v>5</v>
      </c>
      <c r="F6" s="10" t="s">
        <v>17</v>
      </c>
      <c r="G6" s="4" t="s">
        <v>4</v>
      </c>
      <c r="H6" s="6" t="s">
        <v>5</v>
      </c>
      <c r="I6" s="10" t="s">
        <v>20</v>
      </c>
      <c r="J6" s="4" t="s">
        <v>21</v>
      </c>
      <c r="K6" s="6" t="s">
        <v>5</v>
      </c>
    </row>
    <row r="7" spans="1:12" ht="20.25" customHeight="1" thickTop="1" x14ac:dyDescent="0.15">
      <c r="A7" s="7">
        <v>1</v>
      </c>
      <c r="B7" s="7" t="s">
        <v>6</v>
      </c>
      <c r="C7" s="32">
        <v>6</v>
      </c>
      <c r="D7" s="33"/>
      <c r="E7" s="34">
        <f>C7+D7</f>
        <v>6</v>
      </c>
      <c r="F7" s="35">
        <v>195</v>
      </c>
      <c r="G7" s="36">
        <v>0</v>
      </c>
      <c r="H7" s="37">
        <f>F7+G7</f>
        <v>195</v>
      </c>
      <c r="I7" s="61">
        <f>IFERROR(F7/C7,0)</f>
        <v>32.5</v>
      </c>
      <c r="J7" s="62">
        <f>IFERROR(G7/D7,0)</f>
        <v>0</v>
      </c>
      <c r="K7" s="38">
        <f>IFERROR(H7/E7,0)</f>
        <v>32.5</v>
      </c>
      <c r="L7" s="31"/>
    </row>
    <row r="8" spans="1:12" ht="20.25" customHeight="1" x14ac:dyDescent="0.15">
      <c r="A8" s="8">
        <v>2</v>
      </c>
      <c r="B8" s="8" t="s">
        <v>48</v>
      </c>
      <c r="C8" s="39">
        <v>4</v>
      </c>
      <c r="D8" s="40"/>
      <c r="E8" s="34">
        <f t="shared" ref="E8:E33" si="0">C8+D8</f>
        <v>4</v>
      </c>
      <c r="F8" s="35">
        <v>74</v>
      </c>
      <c r="G8" s="36">
        <v>0</v>
      </c>
      <c r="H8" s="37">
        <f t="shared" ref="H8:H33" si="1">F8+G8</f>
        <v>74</v>
      </c>
      <c r="I8" s="61">
        <f t="shared" ref="I8:I34" si="2">IFERROR(F8/C8,0)</f>
        <v>18.5</v>
      </c>
      <c r="J8" s="62">
        <f t="shared" ref="J8:J34" si="3">IFERROR(G8/D8,0)</f>
        <v>0</v>
      </c>
      <c r="K8" s="38">
        <f t="shared" ref="K8:K34" si="4">IFERROR(H8/E8,0)</f>
        <v>18.5</v>
      </c>
      <c r="L8" s="31"/>
    </row>
    <row r="9" spans="1:12" ht="20.25" customHeight="1" x14ac:dyDescent="0.15">
      <c r="A9" s="8">
        <v>3</v>
      </c>
      <c r="B9" s="8" t="s">
        <v>7</v>
      </c>
      <c r="C9" s="39">
        <v>10</v>
      </c>
      <c r="D9" s="40">
        <v>1</v>
      </c>
      <c r="E9" s="34">
        <f t="shared" si="0"/>
        <v>11</v>
      </c>
      <c r="F9" s="35">
        <v>52</v>
      </c>
      <c r="G9" s="36">
        <v>2</v>
      </c>
      <c r="H9" s="37">
        <f t="shared" si="1"/>
        <v>54</v>
      </c>
      <c r="I9" s="61">
        <f t="shared" si="2"/>
        <v>5.2</v>
      </c>
      <c r="J9" s="62">
        <f t="shared" si="3"/>
        <v>2</v>
      </c>
      <c r="K9" s="38">
        <f t="shared" si="4"/>
        <v>4.9090909090909092</v>
      </c>
      <c r="L9" s="31"/>
    </row>
    <row r="10" spans="1:12" ht="20.25" customHeight="1" x14ac:dyDescent="0.15">
      <c r="A10" s="8">
        <v>4</v>
      </c>
      <c r="B10" s="8" t="s">
        <v>8</v>
      </c>
      <c r="C10" s="39">
        <v>7</v>
      </c>
      <c r="D10" s="40">
        <v>1</v>
      </c>
      <c r="E10" s="34">
        <f t="shared" si="0"/>
        <v>8</v>
      </c>
      <c r="F10" s="35">
        <v>54</v>
      </c>
      <c r="G10" s="36">
        <v>0</v>
      </c>
      <c r="H10" s="37">
        <f t="shared" si="1"/>
        <v>54</v>
      </c>
      <c r="I10" s="61">
        <f t="shared" si="2"/>
        <v>7.7142857142857144</v>
      </c>
      <c r="J10" s="62">
        <f t="shared" si="3"/>
        <v>0</v>
      </c>
      <c r="K10" s="38">
        <f t="shared" si="4"/>
        <v>6.75</v>
      </c>
      <c r="L10" s="31"/>
    </row>
    <row r="11" spans="1:12" ht="20.25" customHeight="1" x14ac:dyDescent="0.15">
      <c r="A11" s="8">
        <v>5</v>
      </c>
      <c r="B11" s="8" t="s">
        <v>9</v>
      </c>
      <c r="C11" s="39">
        <v>6</v>
      </c>
      <c r="D11" s="40"/>
      <c r="E11" s="34">
        <f t="shared" si="0"/>
        <v>6</v>
      </c>
      <c r="F11" s="35">
        <v>66</v>
      </c>
      <c r="G11" s="36">
        <v>0</v>
      </c>
      <c r="H11" s="37">
        <f t="shared" si="1"/>
        <v>66</v>
      </c>
      <c r="I11" s="61">
        <f t="shared" si="2"/>
        <v>11</v>
      </c>
      <c r="J11" s="62">
        <f t="shared" si="3"/>
        <v>0</v>
      </c>
      <c r="K11" s="38">
        <f t="shared" si="4"/>
        <v>11</v>
      </c>
      <c r="L11" s="31"/>
    </row>
    <row r="12" spans="1:12" ht="20.25" customHeight="1" x14ac:dyDescent="0.15">
      <c r="A12" s="8">
        <v>6</v>
      </c>
      <c r="B12" s="8" t="s">
        <v>10</v>
      </c>
      <c r="C12" s="39">
        <v>8</v>
      </c>
      <c r="D12" s="40">
        <v>1</v>
      </c>
      <c r="E12" s="34">
        <f t="shared" si="0"/>
        <v>9</v>
      </c>
      <c r="F12" s="35">
        <v>49</v>
      </c>
      <c r="G12" s="36">
        <v>1</v>
      </c>
      <c r="H12" s="37">
        <f t="shared" si="1"/>
        <v>50</v>
      </c>
      <c r="I12" s="61">
        <f t="shared" si="2"/>
        <v>6.125</v>
      </c>
      <c r="J12" s="62">
        <f t="shared" si="3"/>
        <v>1</v>
      </c>
      <c r="K12" s="38">
        <f t="shared" si="4"/>
        <v>5.5555555555555554</v>
      </c>
      <c r="L12" s="31"/>
    </row>
    <row r="13" spans="1:12" ht="20.25" customHeight="1" x14ac:dyDescent="0.15">
      <c r="A13" s="8">
        <v>7</v>
      </c>
      <c r="B13" s="8" t="s">
        <v>11</v>
      </c>
      <c r="C13" s="39">
        <v>6</v>
      </c>
      <c r="D13" s="40"/>
      <c r="E13" s="34">
        <f t="shared" si="0"/>
        <v>6</v>
      </c>
      <c r="F13" s="35">
        <v>52</v>
      </c>
      <c r="G13" s="36">
        <v>0</v>
      </c>
      <c r="H13" s="37">
        <f t="shared" si="1"/>
        <v>52</v>
      </c>
      <c r="I13" s="61">
        <f t="shared" si="2"/>
        <v>8.6666666666666661</v>
      </c>
      <c r="J13" s="62">
        <f t="shared" si="3"/>
        <v>0</v>
      </c>
      <c r="K13" s="38">
        <f t="shared" si="4"/>
        <v>8.6666666666666661</v>
      </c>
      <c r="L13" s="31"/>
    </row>
    <row r="14" spans="1:12" ht="20.25" customHeight="1" x14ac:dyDescent="0.15">
      <c r="A14" s="8">
        <v>8</v>
      </c>
      <c r="B14" s="8" t="s">
        <v>12</v>
      </c>
      <c r="C14" s="39">
        <v>8</v>
      </c>
      <c r="D14" s="40">
        <v>1</v>
      </c>
      <c r="E14" s="34">
        <f t="shared" si="0"/>
        <v>9</v>
      </c>
      <c r="F14" s="35">
        <v>126</v>
      </c>
      <c r="G14" s="36">
        <v>2</v>
      </c>
      <c r="H14" s="37">
        <f t="shared" si="1"/>
        <v>128</v>
      </c>
      <c r="I14" s="61">
        <f t="shared" si="2"/>
        <v>15.75</v>
      </c>
      <c r="J14" s="62">
        <f t="shared" si="3"/>
        <v>2</v>
      </c>
      <c r="K14" s="38">
        <f t="shared" si="4"/>
        <v>14.222222222222221</v>
      </c>
      <c r="L14" s="31"/>
    </row>
    <row r="15" spans="1:12" ht="20.25" customHeight="1" x14ac:dyDescent="0.15">
      <c r="A15" s="8">
        <v>9</v>
      </c>
      <c r="B15" s="8" t="s">
        <v>43</v>
      </c>
      <c r="C15" s="39">
        <v>7</v>
      </c>
      <c r="D15" s="40"/>
      <c r="E15" s="34">
        <f t="shared" si="0"/>
        <v>7</v>
      </c>
      <c r="F15" s="35">
        <v>73</v>
      </c>
      <c r="G15" s="36">
        <v>0</v>
      </c>
      <c r="H15" s="37">
        <f t="shared" si="1"/>
        <v>73</v>
      </c>
      <c r="I15" s="61">
        <f t="shared" si="2"/>
        <v>10.428571428571429</v>
      </c>
      <c r="J15" s="62">
        <f t="shared" si="3"/>
        <v>0</v>
      </c>
      <c r="K15" s="38">
        <f t="shared" si="4"/>
        <v>10.428571428571429</v>
      </c>
      <c r="L15" s="31"/>
    </row>
    <row r="16" spans="1:12" ht="20.25" customHeight="1" x14ac:dyDescent="0.15">
      <c r="A16" s="8">
        <v>10</v>
      </c>
      <c r="B16" s="8" t="s">
        <v>51</v>
      </c>
      <c r="C16" s="39">
        <v>14</v>
      </c>
      <c r="D16" s="40">
        <v>1</v>
      </c>
      <c r="E16" s="34">
        <f t="shared" si="0"/>
        <v>15</v>
      </c>
      <c r="F16" s="35">
        <v>113</v>
      </c>
      <c r="G16" s="36">
        <v>1</v>
      </c>
      <c r="H16" s="37">
        <f t="shared" si="1"/>
        <v>114</v>
      </c>
      <c r="I16" s="61">
        <f t="shared" si="2"/>
        <v>8.0714285714285712</v>
      </c>
      <c r="J16" s="62">
        <f t="shared" si="3"/>
        <v>1</v>
      </c>
      <c r="K16" s="38">
        <f t="shared" si="4"/>
        <v>7.6</v>
      </c>
      <c r="L16" s="31"/>
    </row>
    <row r="17" spans="1:12" ht="20.25" customHeight="1" x14ac:dyDescent="0.15">
      <c r="A17" s="8">
        <v>11</v>
      </c>
      <c r="B17" s="8" t="s">
        <v>42</v>
      </c>
      <c r="C17" s="39">
        <v>18</v>
      </c>
      <c r="D17" s="40">
        <v>1</v>
      </c>
      <c r="E17" s="34">
        <f t="shared" si="0"/>
        <v>19</v>
      </c>
      <c r="F17" s="35">
        <v>145</v>
      </c>
      <c r="G17" s="36">
        <v>8</v>
      </c>
      <c r="H17" s="37">
        <f t="shared" si="1"/>
        <v>153</v>
      </c>
      <c r="I17" s="61">
        <f t="shared" si="2"/>
        <v>8.0555555555555554</v>
      </c>
      <c r="J17" s="62">
        <f t="shared" si="3"/>
        <v>8</v>
      </c>
      <c r="K17" s="38">
        <f t="shared" si="4"/>
        <v>8.0526315789473681</v>
      </c>
      <c r="L17" s="31"/>
    </row>
    <row r="18" spans="1:12" ht="20.25" customHeight="1" x14ac:dyDescent="0.15">
      <c r="A18" s="8">
        <v>12</v>
      </c>
      <c r="B18" s="8" t="s">
        <v>41</v>
      </c>
      <c r="C18" s="39">
        <v>10</v>
      </c>
      <c r="D18" s="40">
        <v>1</v>
      </c>
      <c r="E18" s="34">
        <f t="shared" si="0"/>
        <v>11</v>
      </c>
      <c r="F18" s="35">
        <v>127</v>
      </c>
      <c r="G18" s="36">
        <v>2</v>
      </c>
      <c r="H18" s="37">
        <f t="shared" si="1"/>
        <v>129</v>
      </c>
      <c r="I18" s="61">
        <f t="shared" si="2"/>
        <v>12.7</v>
      </c>
      <c r="J18" s="62">
        <f t="shared" si="3"/>
        <v>2</v>
      </c>
      <c r="K18" s="38">
        <f t="shared" si="4"/>
        <v>11.727272727272727</v>
      </c>
      <c r="L18" s="31"/>
    </row>
    <row r="19" spans="1:12" ht="20.25" customHeight="1" x14ac:dyDescent="0.15">
      <c r="A19" s="8">
        <v>13</v>
      </c>
      <c r="B19" s="8" t="s">
        <v>40</v>
      </c>
      <c r="C19" s="39">
        <v>15</v>
      </c>
      <c r="D19" s="40">
        <v>1</v>
      </c>
      <c r="E19" s="34">
        <f t="shared" si="0"/>
        <v>16</v>
      </c>
      <c r="F19" s="35">
        <v>185</v>
      </c>
      <c r="G19" s="36">
        <v>0</v>
      </c>
      <c r="H19" s="37">
        <f t="shared" si="1"/>
        <v>185</v>
      </c>
      <c r="I19" s="61">
        <f t="shared" si="2"/>
        <v>12.333333333333334</v>
      </c>
      <c r="J19" s="62">
        <f t="shared" si="3"/>
        <v>0</v>
      </c>
      <c r="K19" s="38">
        <f t="shared" si="4"/>
        <v>11.5625</v>
      </c>
      <c r="L19" s="31"/>
    </row>
    <row r="20" spans="1:12" ht="20.25" customHeight="1" x14ac:dyDescent="0.15">
      <c r="A20" s="8">
        <v>14</v>
      </c>
      <c r="B20" s="8" t="s">
        <v>31</v>
      </c>
      <c r="C20" s="39">
        <v>2</v>
      </c>
      <c r="D20" s="40"/>
      <c r="E20" s="34">
        <f t="shared" si="0"/>
        <v>2</v>
      </c>
      <c r="F20" s="35">
        <v>94</v>
      </c>
      <c r="G20" s="36">
        <v>0</v>
      </c>
      <c r="H20" s="37">
        <f t="shared" si="1"/>
        <v>94</v>
      </c>
      <c r="I20" s="61">
        <f t="shared" si="2"/>
        <v>47</v>
      </c>
      <c r="J20" s="62">
        <f t="shared" si="3"/>
        <v>0</v>
      </c>
      <c r="K20" s="38">
        <f t="shared" si="4"/>
        <v>47</v>
      </c>
      <c r="L20" s="31"/>
    </row>
    <row r="21" spans="1:12" ht="20.25" customHeight="1" x14ac:dyDescent="0.15">
      <c r="A21" s="8">
        <v>15</v>
      </c>
      <c r="B21" s="8" t="s">
        <v>32</v>
      </c>
      <c r="C21" s="39">
        <v>2</v>
      </c>
      <c r="D21" s="40"/>
      <c r="E21" s="34">
        <f t="shared" si="0"/>
        <v>2</v>
      </c>
      <c r="F21" s="35">
        <v>42</v>
      </c>
      <c r="G21" s="36">
        <v>0</v>
      </c>
      <c r="H21" s="37">
        <f t="shared" si="1"/>
        <v>42</v>
      </c>
      <c r="I21" s="61">
        <f t="shared" si="2"/>
        <v>21</v>
      </c>
      <c r="J21" s="62">
        <f t="shared" si="3"/>
        <v>0</v>
      </c>
      <c r="K21" s="38">
        <f t="shared" si="4"/>
        <v>21</v>
      </c>
      <c r="L21" s="31"/>
    </row>
    <row r="22" spans="1:12" ht="20.25" customHeight="1" x14ac:dyDescent="0.15">
      <c r="A22" s="8">
        <v>16</v>
      </c>
      <c r="B22" s="8" t="s">
        <v>33</v>
      </c>
      <c r="C22" s="39">
        <v>6</v>
      </c>
      <c r="D22" s="40">
        <v>1</v>
      </c>
      <c r="E22" s="34">
        <f t="shared" si="0"/>
        <v>7</v>
      </c>
      <c r="F22" s="35">
        <v>28</v>
      </c>
      <c r="G22" s="36">
        <v>0</v>
      </c>
      <c r="H22" s="37">
        <f t="shared" si="1"/>
        <v>28</v>
      </c>
      <c r="I22" s="61">
        <f t="shared" si="2"/>
        <v>4.666666666666667</v>
      </c>
      <c r="J22" s="62">
        <f t="shared" si="3"/>
        <v>0</v>
      </c>
      <c r="K22" s="38">
        <f t="shared" si="4"/>
        <v>4</v>
      </c>
      <c r="L22" s="31"/>
    </row>
    <row r="23" spans="1:12" ht="20.25" customHeight="1" x14ac:dyDescent="0.15">
      <c r="A23" s="8">
        <v>17</v>
      </c>
      <c r="B23" s="8" t="s">
        <v>34</v>
      </c>
      <c r="C23" s="39">
        <v>5</v>
      </c>
      <c r="D23" s="40"/>
      <c r="E23" s="34">
        <f t="shared" si="0"/>
        <v>5</v>
      </c>
      <c r="F23" s="35">
        <v>34</v>
      </c>
      <c r="G23" s="36">
        <v>0</v>
      </c>
      <c r="H23" s="37">
        <f t="shared" si="1"/>
        <v>34</v>
      </c>
      <c r="I23" s="61">
        <f t="shared" si="2"/>
        <v>6.8</v>
      </c>
      <c r="J23" s="62">
        <f t="shared" si="3"/>
        <v>0</v>
      </c>
      <c r="K23" s="38">
        <f t="shared" si="4"/>
        <v>6.8</v>
      </c>
      <c r="L23" s="31"/>
    </row>
    <row r="24" spans="1:12" ht="20.25" customHeight="1" x14ac:dyDescent="0.15">
      <c r="A24" s="8">
        <v>18</v>
      </c>
      <c r="B24" s="8" t="s">
        <v>49</v>
      </c>
      <c r="C24" s="39">
        <v>9</v>
      </c>
      <c r="D24" s="40">
        <v>1</v>
      </c>
      <c r="E24" s="34">
        <f t="shared" si="0"/>
        <v>10</v>
      </c>
      <c r="F24" s="35">
        <v>60</v>
      </c>
      <c r="G24" s="36">
        <v>2</v>
      </c>
      <c r="H24" s="37">
        <f t="shared" si="1"/>
        <v>62</v>
      </c>
      <c r="I24" s="61">
        <f t="shared" si="2"/>
        <v>6.666666666666667</v>
      </c>
      <c r="J24" s="62">
        <f t="shared" si="3"/>
        <v>2</v>
      </c>
      <c r="K24" s="38">
        <f t="shared" si="4"/>
        <v>6.2</v>
      </c>
      <c r="L24" s="31"/>
    </row>
    <row r="25" spans="1:12" ht="20.25" customHeight="1" x14ac:dyDescent="0.15">
      <c r="A25" s="8">
        <v>19</v>
      </c>
      <c r="B25" s="8" t="s">
        <v>50</v>
      </c>
      <c r="C25" s="39">
        <v>7</v>
      </c>
      <c r="D25" s="40">
        <v>1</v>
      </c>
      <c r="E25" s="34">
        <f t="shared" si="0"/>
        <v>8</v>
      </c>
      <c r="F25" s="35">
        <v>50</v>
      </c>
      <c r="G25" s="36">
        <v>1</v>
      </c>
      <c r="H25" s="37">
        <f t="shared" si="1"/>
        <v>51</v>
      </c>
      <c r="I25" s="61">
        <f t="shared" si="2"/>
        <v>7.1428571428571432</v>
      </c>
      <c r="J25" s="62">
        <f t="shared" si="3"/>
        <v>1</v>
      </c>
      <c r="K25" s="38">
        <f t="shared" si="4"/>
        <v>6.375</v>
      </c>
      <c r="L25" s="31"/>
    </row>
    <row r="26" spans="1:12" ht="20.25" customHeight="1" x14ac:dyDescent="0.15">
      <c r="A26" s="8">
        <v>20</v>
      </c>
      <c r="B26" s="8" t="s">
        <v>35</v>
      </c>
      <c r="C26" s="39">
        <v>5</v>
      </c>
      <c r="D26" s="40"/>
      <c r="E26" s="34">
        <f t="shared" si="0"/>
        <v>5</v>
      </c>
      <c r="F26" s="35">
        <v>39</v>
      </c>
      <c r="G26" s="36">
        <v>0</v>
      </c>
      <c r="H26" s="37">
        <f t="shared" si="1"/>
        <v>39</v>
      </c>
      <c r="I26" s="61">
        <f t="shared" si="2"/>
        <v>7.8</v>
      </c>
      <c r="J26" s="62">
        <f t="shared" si="3"/>
        <v>0</v>
      </c>
      <c r="K26" s="38">
        <f t="shared" si="4"/>
        <v>7.8</v>
      </c>
      <c r="L26" s="31"/>
    </row>
    <row r="27" spans="1:12" ht="20.25" customHeight="1" x14ac:dyDescent="0.15">
      <c r="A27" s="8">
        <v>21</v>
      </c>
      <c r="B27" s="8" t="s">
        <v>37</v>
      </c>
      <c r="C27" s="39">
        <v>6</v>
      </c>
      <c r="D27" s="40"/>
      <c r="E27" s="34">
        <f t="shared" si="0"/>
        <v>6</v>
      </c>
      <c r="F27" s="35">
        <v>81</v>
      </c>
      <c r="G27" s="36">
        <v>0</v>
      </c>
      <c r="H27" s="37">
        <f t="shared" si="1"/>
        <v>81</v>
      </c>
      <c r="I27" s="61">
        <f t="shared" si="2"/>
        <v>13.5</v>
      </c>
      <c r="J27" s="62">
        <f t="shared" si="3"/>
        <v>0</v>
      </c>
      <c r="K27" s="38">
        <f t="shared" si="4"/>
        <v>13.5</v>
      </c>
      <c r="L27" s="31"/>
    </row>
    <row r="28" spans="1:12" ht="20.25" customHeight="1" x14ac:dyDescent="0.15">
      <c r="A28" s="8">
        <v>22</v>
      </c>
      <c r="B28" s="8" t="s">
        <v>39</v>
      </c>
      <c r="C28" s="39">
        <v>4</v>
      </c>
      <c r="D28" s="40"/>
      <c r="E28" s="34">
        <f t="shared" si="0"/>
        <v>4</v>
      </c>
      <c r="F28" s="35">
        <v>31</v>
      </c>
      <c r="G28" s="36">
        <v>0</v>
      </c>
      <c r="H28" s="37">
        <f t="shared" si="1"/>
        <v>31</v>
      </c>
      <c r="I28" s="61">
        <f t="shared" si="2"/>
        <v>7.75</v>
      </c>
      <c r="J28" s="62">
        <f t="shared" si="3"/>
        <v>0</v>
      </c>
      <c r="K28" s="38">
        <f t="shared" si="4"/>
        <v>7.75</v>
      </c>
      <c r="L28" s="31"/>
    </row>
    <row r="29" spans="1:12" ht="20.25" customHeight="1" x14ac:dyDescent="0.15">
      <c r="A29" s="8">
        <v>23</v>
      </c>
      <c r="B29" s="8" t="s">
        <v>38</v>
      </c>
      <c r="C29" s="39">
        <v>37</v>
      </c>
      <c r="D29" s="40">
        <v>2</v>
      </c>
      <c r="E29" s="34">
        <f t="shared" si="0"/>
        <v>39</v>
      </c>
      <c r="F29" s="35">
        <v>264</v>
      </c>
      <c r="G29" s="36">
        <v>7</v>
      </c>
      <c r="H29" s="37">
        <f t="shared" si="1"/>
        <v>271</v>
      </c>
      <c r="I29" s="61">
        <f t="shared" si="2"/>
        <v>7.1351351351351351</v>
      </c>
      <c r="J29" s="62">
        <f t="shared" si="3"/>
        <v>3.5</v>
      </c>
      <c r="K29" s="38">
        <f t="shared" si="4"/>
        <v>6.9487179487179489</v>
      </c>
      <c r="L29" s="31"/>
    </row>
    <row r="30" spans="1:12" ht="20.25" customHeight="1" x14ac:dyDescent="0.15">
      <c r="A30" s="8">
        <v>24</v>
      </c>
      <c r="B30" s="8" t="s">
        <v>25</v>
      </c>
      <c r="C30" s="39">
        <v>23</v>
      </c>
      <c r="D30" s="40">
        <v>2</v>
      </c>
      <c r="E30" s="34">
        <f t="shared" si="0"/>
        <v>25</v>
      </c>
      <c r="F30" s="35">
        <v>142</v>
      </c>
      <c r="G30" s="36">
        <v>1</v>
      </c>
      <c r="H30" s="37">
        <f t="shared" si="1"/>
        <v>143</v>
      </c>
      <c r="I30" s="61">
        <f t="shared" si="2"/>
        <v>6.1739130434782608</v>
      </c>
      <c r="J30" s="62">
        <f t="shared" si="3"/>
        <v>0.5</v>
      </c>
      <c r="K30" s="38">
        <f t="shared" si="4"/>
        <v>5.72</v>
      </c>
      <c r="L30" s="31"/>
    </row>
    <row r="31" spans="1:12" ht="20.25" customHeight="1" x14ac:dyDescent="0.15">
      <c r="A31" s="8">
        <v>25</v>
      </c>
      <c r="B31" s="8" t="s">
        <v>44</v>
      </c>
      <c r="C31" s="39">
        <v>20</v>
      </c>
      <c r="D31" s="40">
        <v>1</v>
      </c>
      <c r="E31" s="34">
        <f t="shared" ref="E31:E32" si="5">C31+D31</f>
        <v>21</v>
      </c>
      <c r="F31" s="35">
        <v>62</v>
      </c>
      <c r="G31" s="36">
        <v>1</v>
      </c>
      <c r="H31" s="37">
        <f t="shared" si="1"/>
        <v>63</v>
      </c>
      <c r="I31" s="61">
        <f t="shared" si="2"/>
        <v>3.1</v>
      </c>
      <c r="J31" s="62">
        <f t="shared" si="3"/>
        <v>1</v>
      </c>
      <c r="K31" s="38">
        <f t="shared" si="4"/>
        <v>3</v>
      </c>
      <c r="L31" s="31"/>
    </row>
    <row r="32" spans="1:12" ht="20.25" customHeight="1" x14ac:dyDescent="0.15">
      <c r="A32" s="8">
        <v>26</v>
      </c>
      <c r="B32" s="8" t="s">
        <v>26</v>
      </c>
      <c r="C32" s="39">
        <v>20</v>
      </c>
      <c r="D32" s="40">
        <v>1</v>
      </c>
      <c r="E32" s="34">
        <f t="shared" si="5"/>
        <v>21</v>
      </c>
      <c r="F32" s="35">
        <v>76</v>
      </c>
      <c r="G32" s="36">
        <v>1</v>
      </c>
      <c r="H32" s="37">
        <f t="shared" si="1"/>
        <v>77</v>
      </c>
      <c r="I32" s="61">
        <f t="shared" si="2"/>
        <v>3.8</v>
      </c>
      <c r="J32" s="62">
        <f t="shared" si="3"/>
        <v>1</v>
      </c>
      <c r="K32" s="38">
        <f t="shared" si="4"/>
        <v>3.6666666666666665</v>
      </c>
      <c r="L32" s="31"/>
    </row>
    <row r="33" spans="1:12" ht="20.25" customHeight="1" x14ac:dyDescent="0.15">
      <c r="A33" s="8">
        <v>27</v>
      </c>
      <c r="B33" s="8" t="s">
        <v>13</v>
      </c>
      <c r="C33" s="39">
        <v>20</v>
      </c>
      <c r="D33" s="40">
        <v>1</v>
      </c>
      <c r="E33" s="34">
        <f t="shared" si="0"/>
        <v>21</v>
      </c>
      <c r="F33" s="35">
        <v>72</v>
      </c>
      <c r="G33" s="36">
        <v>2</v>
      </c>
      <c r="H33" s="37">
        <f t="shared" si="1"/>
        <v>74</v>
      </c>
      <c r="I33" s="61">
        <f t="shared" si="2"/>
        <v>3.6</v>
      </c>
      <c r="J33" s="62">
        <f t="shared" si="3"/>
        <v>2</v>
      </c>
      <c r="K33" s="38">
        <f t="shared" si="4"/>
        <v>3.5238095238095237</v>
      </c>
      <c r="L33" s="31"/>
    </row>
    <row r="34" spans="1:12" ht="20.25" customHeight="1" thickBot="1" x14ac:dyDescent="0.2">
      <c r="A34" s="9" t="s">
        <v>14</v>
      </c>
      <c r="B34" s="9" t="s">
        <v>14</v>
      </c>
      <c r="C34" s="41">
        <f>SUM(C7:C33)</f>
        <v>285</v>
      </c>
      <c r="D34" s="42">
        <f t="shared" ref="D34:F34" si="6">SUM(D7:D33)</f>
        <v>18</v>
      </c>
      <c r="E34" s="43">
        <f t="shared" si="6"/>
        <v>303</v>
      </c>
      <c r="F34" s="44">
        <f t="shared" si="6"/>
        <v>2386</v>
      </c>
      <c r="G34" s="45">
        <f t="shared" ref="G34" si="7">SUM(G7:G33)</f>
        <v>31</v>
      </c>
      <c r="H34" s="43">
        <f t="shared" ref="H34" si="8">SUM(H7:H33)</f>
        <v>2417</v>
      </c>
      <c r="I34" s="46">
        <f t="shared" si="2"/>
        <v>8.3719298245614038</v>
      </c>
      <c r="J34" s="63">
        <f t="shared" si="3"/>
        <v>1.7222222222222223</v>
      </c>
      <c r="K34" s="64">
        <f t="shared" si="4"/>
        <v>7.9768976897689772</v>
      </c>
      <c r="L34" s="31"/>
    </row>
    <row r="35" spans="1:12" ht="21.75" customHeight="1" x14ac:dyDescent="0.35">
      <c r="A35" s="5"/>
      <c r="L35" s="31"/>
    </row>
  </sheetData>
  <autoFilter ref="A6:L35"/>
  <mergeCells count="7">
    <mergeCell ref="A2:K2"/>
    <mergeCell ref="F4:K4"/>
    <mergeCell ref="A5:A6"/>
    <mergeCell ref="B5:B6"/>
    <mergeCell ref="C5:E5"/>
    <mergeCell ref="F5:H5"/>
    <mergeCell ref="I5:K5"/>
  </mergeCells>
  <phoneticPr fontId="2" type="noConversion"/>
  <printOptions horizontalCentered="1"/>
  <pageMargins left="0" right="0" top="0.74803149606299213" bottom="0.74803149606299213" header="0.31496062992125984" footer="0.31496062992125984"/>
  <pageSetup paperSize="9" fitToHeight="0" orientation="portrait" horizontalDpi="1200" r:id="rId1"/>
  <headerFooter alignWithMargins="0"/>
  <ignoredErrors>
    <ignoredError sqref="E31:E34 C34:D34 I31:K34 G34:H34 I7:K27 E7:E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0"/>
  <sheetViews>
    <sheetView view="pageBreakPreview" zoomScale="80" zoomScaleNormal="100" zoomScaleSheetLayoutView="80" workbookViewId="0">
      <selection activeCell="E4" sqref="E4:F4"/>
    </sheetView>
  </sheetViews>
  <sheetFormatPr defaultRowHeight="13.5" x14ac:dyDescent="0.15"/>
  <cols>
    <col min="1" max="2" width="14.44140625" customWidth="1"/>
    <col min="3" max="7" width="17.6640625" customWidth="1"/>
    <col min="235" max="235" width="5.88671875" customWidth="1"/>
    <col min="236" max="236" width="10.44140625" customWidth="1"/>
    <col min="237" max="245" width="9.5546875" customWidth="1"/>
    <col min="491" max="491" width="5.88671875" customWidth="1"/>
    <col min="492" max="492" width="10.44140625" customWidth="1"/>
    <col min="493" max="501" width="9.5546875" customWidth="1"/>
    <col min="747" max="747" width="5.88671875" customWidth="1"/>
    <col min="748" max="748" width="10.44140625" customWidth="1"/>
    <col min="749" max="757" width="9.5546875" customWidth="1"/>
    <col min="1003" max="1003" width="5.88671875" customWidth="1"/>
    <col min="1004" max="1004" width="10.44140625" customWidth="1"/>
    <col min="1005" max="1013" width="9.5546875" customWidth="1"/>
    <col min="1259" max="1259" width="5.88671875" customWidth="1"/>
    <col min="1260" max="1260" width="10.44140625" customWidth="1"/>
    <col min="1261" max="1269" width="9.5546875" customWidth="1"/>
    <col min="1515" max="1515" width="5.88671875" customWidth="1"/>
    <col min="1516" max="1516" width="10.44140625" customWidth="1"/>
    <col min="1517" max="1525" width="9.5546875" customWidth="1"/>
    <col min="1771" max="1771" width="5.88671875" customWidth="1"/>
    <col min="1772" max="1772" width="10.44140625" customWidth="1"/>
    <col min="1773" max="1781" width="9.5546875" customWidth="1"/>
    <col min="2027" max="2027" width="5.88671875" customWidth="1"/>
    <col min="2028" max="2028" width="10.44140625" customWidth="1"/>
    <col min="2029" max="2037" width="9.5546875" customWidth="1"/>
    <col min="2283" max="2283" width="5.88671875" customWidth="1"/>
    <col min="2284" max="2284" width="10.44140625" customWidth="1"/>
    <col min="2285" max="2293" width="9.5546875" customWidth="1"/>
    <col min="2539" max="2539" width="5.88671875" customWidth="1"/>
    <col min="2540" max="2540" width="10.44140625" customWidth="1"/>
    <col min="2541" max="2549" width="9.5546875" customWidth="1"/>
    <col min="2795" max="2795" width="5.88671875" customWidth="1"/>
    <col min="2796" max="2796" width="10.44140625" customWidth="1"/>
    <col min="2797" max="2805" width="9.5546875" customWidth="1"/>
    <col min="3051" max="3051" width="5.88671875" customWidth="1"/>
    <col min="3052" max="3052" width="10.44140625" customWidth="1"/>
    <col min="3053" max="3061" width="9.5546875" customWidth="1"/>
    <col min="3307" max="3307" width="5.88671875" customWidth="1"/>
    <col min="3308" max="3308" width="10.44140625" customWidth="1"/>
    <col min="3309" max="3317" width="9.5546875" customWidth="1"/>
    <col min="3563" max="3563" width="5.88671875" customWidth="1"/>
    <col min="3564" max="3564" width="10.44140625" customWidth="1"/>
    <col min="3565" max="3573" width="9.5546875" customWidth="1"/>
    <col min="3819" max="3819" width="5.88671875" customWidth="1"/>
    <col min="3820" max="3820" width="10.44140625" customWidth="1"/>
    <col min="3821" max="3829" width="9.5546875" customWidth="1"/>
    <col min="4075" max="4075" width="5.88671875" customWidth="1"/>
    <col min="4076" max="4076" width="10.44140625" customWidth="1"/>
    <col min="4077" max="4085" width="9.5546875" customWidth="1"/>
    <col min="4331" max="4331" width="5.88671875" customWidth="1"/>
    <col min="4332" max="4332" width="10.44140625" customWidth="1"/>
    <col min="4333" max="4341" width="9.5546875" customWidth="1"/>
    <col min="4587" max="4587" width="5.88671875" customWidth="1"/>
    <col min="4588" max="4588" width="10.44140625" customWidth="1"/>
    <col min="4589" max="4597" width="9.5546875" customWidth="1"/>
    <col min="4843" max="4843" width="5.88671875" customWidth="1"/>
    <col min="4844" max="4844" width="10.44140625" customWidth="1"/>
    <col min="4845" max="4853" width="9.5546875" customWidth="1"/>
    <col min="5099" max="5099" width="5.88671875" customWidth="1"/>
    <col min="5100" max="5100" width="10.44140625" customWidth="1"/>
    <col min="5101" max="5109" width="9.5546875" customWidth="1"/>
    <col min="5355" max="5355" width="5.88671875" customWidth="1"/>
    <col min="5356" max="5356" width="10.44140625" customWidth="1"/>
    <col min="5357" max="5365" width="9.5546875" customWidth="1"/>
    <col min="5611" max="5611" width="5.88671875" customWidth="1"/>
    <col min="5612" max="5612" width="10.44140625" customWidth="1"/>
    <col min="5613" max="5621" width="9.5546875" customWidth="1"/>
    <col min="5867" max="5867" width="5.88671875" customWidth="1"/>
    <col min="5868" max="5868" width="10.44140625" customWidth="1"/>
    <col min="5869" max="5877" width="9.5546875" customWidth="1"/>
    <col min="6123" max="6123" width="5.88671875" customWidth="1"/>
    <col min="6124" max="6124" width="10.44140625" customWidth="1"/>
    <col min="6125" max="6133" width="9.5546875" customWidth="1"/>
    <col min="6379" max="6379" width="5.88671875" customWidth="1"/>
    <col min="6380" max="6380" width="10.44140625" customWidth="1"/>
    <col min="6381" max="6389" width="9.5546875" customWidth="1"/>
    <col min="6635" max="6635" width="5.88671875" customWidth="1"/>
    <col min="6636" max="6636" width="10.44140625" customWidth="1"/>
    <col min="6637" max="6645" width="9.5546875" customWidth="1"/>
    <col min="6891" max="6891" width="5.88671875" customWidth="1"/>
    <col min="6892" max="6892" width="10.44140625" customWidth="1"/>
    <col min="6893" max="6901" width="9.5546875" customWidth="1"/>
    <col min="7147" max="7147" width="5.88671875" customWidth="1"/>
    <col min="7148" max="7148" width="10.44140625" customWidth="1"/>
    <col min="7149" max="7157" width="9.5546875" customWidth="1"/>
    <col min="7403" max="7403" width="5.88671875" customWidth="1"/>
    <col min="7404" max="7404" width="10.44140625" customWidth="1"/>
    <col min="7405" max="7413" width="9.5546875" customWidth="1"/>
    <col min="7659" max="7659" width="5.88671875" customWidth="1"/>
    <col min="7660" max="7660" width="10.44140625" customWidth="1"/>
    <col min="7661" max="7669" width="9.5546875" customWidth="1"/>
    <col min="7915" max="7915" width="5.88671875" customWidth="1"/>
    <col min="7916" max="7916" width="10.44140625" customWidth="1"/>
    <col min="7917" max="7925" width="9.5546875" customWidth="1"/>
    <col min="8171" max="8171" width="5.88671875" customWidth="1"/>
    <col min="8172" max="8172" width="10.44140625" customWidth="1"/>
    <col min="8173" max="8181" width="9.5546875" customWidth="1"/>
    <col min="8427" max="8427" width="5.88671875" customWidth="1"/>
    <col min="8428" max="8428" width="10.44140625" customWidth="1"/>
    <col min="8429" max="8437" width="9.5546875" customWidth="1"/>
    <col min="8683" max="8683" width="5.88671875" customWidth="1"/>
    <col min="8684" max="8684" width="10.44140625" customWidth="1"/>
    <col min="8685" max="8693" width="9.5546875" customWidth="1"/>
    <col min="8939" max="8939" width="5.88671875" customWidth="1"/>
    <col min="8940" max="8940" width="10.44140625" customWidth="1"/>
    <col min="8941" max="8949" width="9.5546875" customWidth="1"/>
    <col min="9195" max="9195" width="5.88671875" customWidth="1"/>
    <col min="9196" max="9196" width="10.44140625" customWidth="1"/>
    <col min="9197" max="9205" width="9.5546875" customWidth="1"/>
    <col min="9451" max="9451" width="5.88671875" customWidth="1"/>
    <col min="9452" max="9452" width="10.44140625" customWidth="1"/>
    <col min="9453" max="9461" width="9.5546875" customWidth="1"/>
    <col min="9707" max="9707" width="5.88671875" customWidth="1"/>
    <col min="9708" max="9708" width="10.44140625" customWidth="1"/>
    <col min="9709" max="9717" width="9.5546875" customWidth="1"/>
    <col min="9963" max="9963" width="5.88671875" customWidth="1"/>
    <col min="9964" max="9964" width="10.44140625" customWidth="1"/>
    <col min="9965" max="9973" width="9.5546875" customWidth="1"/>
    <col min="10219" max="10219" width="5.88671875" customWidth="1"/>
    <col min="10220" max="10220" width="10.44140625" customWidth="1"/>
    <col min="10221" max="10229" width="9.5546875" customWidth="1"/>
    <col min="10475" max="10475" width="5.88671875" customWidth="1"/>
    <col min="10476" max="10476" width="10.44140625" customWidth="1"/>
    <col min="10477" max="10485" width="9.5546875" customWidth="1"/>
    <col min="10731" max="10731" width="5.88671875" customWidth="1"/>
    <col min="10732" max="10732" width="10.44140625" customWidth="1"/>
    <col min="10733" max="10741" width="9.5546875" customWidth="1"/>
    <col min="10987" max="10987" width="5.88671875" customWidth="1"/>
    <col min="10988" max="10988" width="10.44140625" customWidth="1"/>
    <col min="10989" max="10997" width="9.5546875" customWidth="1"/>
    <col min="11243" max="11243" width="5.88671875" customWidth="1"/>
    <col min="11244" max="11244" width="10.44140625" customWidth="1"/>
    <col min="11245" max="11253" width="9.5546875" customWidth="1"/>
    <col min="11499" max="11499" width="5.88671875" customWidth="1"/>
    <col min="11500" max="11500" width="10.44140625" customWidth="1"/>
    <col min="11501" max="11509" width="9.5546875" customWidth="1"/>
    <col min="11755" max="11755" width="5.88671875" customWidth="1"/>
    <col min="11756" max="11756" width="10.44140625" customWidth="1"/>
    <col min="11757" max="11765" width="9.5546875" customWidth="1"/>
    <col min="12011" max="12011" width="5.88671875" customWidth="1"/>
    <col min="12012" max="12012" width="10.44140625" customWidth="1"/>
    <col min="12013" max="12021" width="9.5546875" customWidth="1"/>
    <col min="12267" max="12267" width="5.88671875" customWidth="1"/>
    <col min="12268" max="12268" width="10.44140625" customWidth="1"/>
    <col min="12269" max="12277" width="9.5546875" customWidth="1"/>
    <col min="12523" max="12523" width="5.88671875" customWidth="1"/>
    <col min="12524" max="12524" width="10.44140625" customWidth="1"/>
    <col min="12525" max="12533" width="9.5546875" customWidth="1"/>
    <col min="12779" max="12779" width="5.88671875" customWidth="1"/>
    <col min="12780" max="12780" width="10.44140625" customWidth="1"/>
    <col min="12781" max="12789" width="9.5546875" customWidth="1"/>
    <col min="13035" max="13035" width="5.88671875" customWidth="1"/>
    <col min="13036" max="13036" width="10.44140625" customWidth="1"/>
    <col min="13037" max="13045" width="9.5546875" customWidth="1"/>
    <col min="13291" max="13291" width="5.88671875" customWidth="1"/>
    <col min="13292" max="13292" width="10.44140625" customWidth="1"/>
    <col min="13293" max="13301" width="9.5546875" customWidth="1"/>
    <col min="13547" max="13547" width="5.88671875" customWidth="1"/>
    <col min="13548" max="13548" width="10.44140625" customWidth="1"/>
    <col min="13549" max="13557" width="9.5546875" customWidth="1"/>
    <col min="13803" max="13803" width="5.88671875" customWidth="1"/>
    <col min="13804" max="13804" width="10.44140625" customWidth="1"/>
    <col min="13805" max="13813" width="9.5546875" customWidth="1"/>
    <col min="14059" max="14059" width="5.88671875" customWidth="1"/>
    <col min="14060" max="14060" width="10.44140625" customWidth="1"/>
    <col min="14061" max="14069" width="9.5546875" customWidth="1"/>
    <col min="14315" max="14315" width="5.88671875" customWidth="1"/>
    <col min="14316" max="14316" width="10.44140625" customWidth="1"/>
    <col min="14317" max="14325" width="9.5546875" customWidth="1"/>
    <col min="14571" max="14571" width="5.88671875" customWidth="1"/>
    <col min="14572" max="14572" width="10.44140625" customWidth="1"/>
    <col min="14573" max="14581" width="9.5546875" customWidth="1"/>
    <col min="14827" max="14827" width="5.88671875" customWidth="1"/>
    <col min="14828" max="14828" width="10.44140625" customWidth="1"/>
    <col min="14829" max="14837" width="9.5546875" customWidth="1"/>
    <col min="15083" max="15083" width="5.88671875" customWidth="1"/>
    <col min="15084" max="15084" width="10.44140625" customWidth="1"/>
    <col min="15085" max="15093" width="9.5546875" customWidth="1"/>
    <col min="15339" max="15339" width="5.88671875" customWidth="1"/>
    <col min="15340" max="15340" width="10.44140625" customWidth="1"/>
    <col min="15341" max="15349" width="9.5546875" customWidth="1"/>
    <col min="15595" max="15595" width="5.88671875" customWidth="1"/>
    <col min="15596" max="15596" width="10.44140625" customWidth="1"/>
    <col min="15597" max="15605" width="9.5546875" customWidth="1"/>
    <col min="15851" max="15851" width="5.88671875" customWidth="1"/>
    <col min="15852" max="15852" width="10.44140625" customWidth="1"/>
    <col min="15853" max="15861" width="9.5546875" customWidth="1"/>
    <col min="16107" max="16107" width="5.88671875" customWidth="1"/>
    <col min="16108" max="16108" width="10.44140625" customWidth="1"/>
    <col min="16109" max="16117" width="9.5546875" customWidth="1"/>
  </cols>
  <sheetData>
    <row r="1" spans="1:7" ht="9" customHeight="1" x14ac:dyDescent="0.15"/>
    <row r="2" spans="1:7" ht="51.75" customHeight="1" x14ac:dyDescent="0.15">
      <c r="A2" s="47" t="s">
        <v>54</v>
      </c>
      <c r="B2" s="47"/>
      <c r="C2" s="47"/>
      <c r="D2" s="47"/>
      <c r="E2" s="47"/>
      <c r="F2" s="47"/>
    </row>
    <row r="3" spans="1:7" ht="18" customHeight="1" x14ac:dyDescent="0.15">
      <c r="A3" s="1"/>
      <c r="B3" s="1"/>
      <c r="C3" s="1"/>
      <c r="D3" s="1"/>
      <c r="E3" s="1"/>
      <c r="F3" s="1"/>
    </row>
    <row r="4" spans="1:7" ht="22.5" customHeight="1" thickBot="1" x14ac:dyDescent="0.45">
      <c r="A4" s="2" t="s">
        <v>0</v>
      </c>
      <c r="B4" s="2"/>
      <c r="C4" s="3"/>
      <c r="D4" s="3"/>
      <c r="E4" s="48"/>
      <c r="F4" s="48"/>
    </row>
    <row r="5" spans="1:7" ht="33.75" customHeight="1" thickTop="1" thickBot="1" x14ac:dyDescent="0.2">
      <c r="A5" s="19" t="s">
        <v>22</v>
      </c>
      <c r="B5" s="20" t="s">
        <v>1</v>
      </c>
      <c r="C5" s="20" t="s">
        <v>2</v>
      </c>
      <c r="D5" s="20" t="s">
        <v>3</v>
      </c>
      <c r="E5" s="20" t="s">
        <v>15</v>
      </c>
      <c r="F5" s="21" t="s">
        <v>16</v>
      </c>
    </row>
    <row r="6" spans="1:7" ht="33.75" customHeight="1" x14ac:dyDescent="0.15">
      <c r="A6" s="59" t="s">
        <v>27</v>
      </c>
      <c r="B6" s="11">
        <v>1</v>
      </c>
      <c r="C6" s="11" t="s">
        <v>18</v>
      </c>
      <c r="D6" s="13">
        <v>2</v>
      </c>
      <c r="E6" s="15">
        <v>38</v>
      </c>
      <c r="F6" s="22">
        <f>IFERROR(E6/D6,0)</f>
        <v>19</v>
      </c>
      <c r="G6" s="31"/>
    </row>
    <row r="7" spans="1:7" ht="33.75" customHeight="1" x14ac:dyDescent="0.15">
      <c r="A7" s="60"/>
      <c r="B7" s="12">
        <v>2</v>
      </c>
      <c r="C7" s="12" t="s">
        <v>30</v>
      </c>
      <c r="D7" s="14">
        <v>1</v>
      </c>
      <c r="E7" s="15">
        <v>15</v>
      </c>
      <c r="F7" s="22">
        <f t="shared" ref="F7:F18" si="0">IFERROR(E7/D7,0)</f>
        <v>15</v>
      </c>
      <c r="G7" s="31"/>
    </row>
    <row r="8" spans="1:7" ht="33.75" customHeight="1" x14ac:dyDescent="0.15">
      <c r="A8" s="60"/>
      <c r="B8" s="12">
        <v>3</v>
      </c>
      <c r="C8" s="12" t="s">
        <v>24</v>
      </c>
      <c r="D8" s="14">
        <v>1</v>
      </c>
      <c r="E8" s="15">
        <v>8</v>
      </c>
      <c r="F8" s="22">
        <f t="shared" si="0"/>
        <v>8</v>
      </c>
      <c r="G8" s="31"/>
    </row>
    <row r="9" spans="1:7" ht="33.75" customHeight="1" x14ac:dyDescent="0.15">
      <c r="A9" s="60"/>
      <c r="B9" s="12">
        <v>4</v>
      </c>
      <c r="C9" s="12" t="s">
        <v>52</v>
      </c>
      <c r="D9" s="14">
        <v>2</v>
      </c>
      <c r="E9" s="15">
        <v>11</v>
      </c>
      <c r="F9" s="22">
        <f t="shared" si="0"/>
        <v>5.5</v>
      </c>
      <c r="G9" s="31"/>
    </row>
    <row r="10" spans="1:7" ht="33.75" customHeight="1" thickBot="1" x14ac:dyDescent="0.2">
      <c r="A10" s="60"/>
      <c r="B10" s="11">
        <v>5</v>
      </c>
      <c r="C10" s="11" t="s">
        <v>36</v>
      </c>
      <c r="D10" s="13">
        <v>2</v>
      </c>
      <c r="E10" s="15">
        <v>9</v>
      </c>
      <c r="F10" s="22">
        <f t="shared" si="0"/>
        <v>4.5</v>
      </c>
      <c r="G10" s="31"/>
    </row>
    <row r="11" spans="1:7" ht="33.75" customHeight="1" x14ac:dyDescent="0.15">
      <c r="A11" s="59" t="s">
        <v>28</v>
      </c>
      <c r="B11" s="27">
        <v>1</v>
      </c>
      <c r="C11" s="27" t="s">
        <v>29</v>
      </c>
      <c r="D11" s="28">
        <v>1</v>
      </c>
      <c r="E11" s="29">
        <v>7</v>
      </c>
      <c r="F11" s="30">
        <f t="shared" si="0"/>
        <v>7</v>
      </c>
      <c r="G11" s="31"/>
    </row>
    <row r="12" spans="1:7" ht="33.75" customHeight="1" x14ac:dyDescent="0.15">
      <c r="A12" s="60"/>
      <c r="B12" s="12">
        <v>2</v>
      </c>
      <c r="C12" s="12" t="s">
        <v>30</v>
      </c>
      <c r="D12" s="14">
        <v>2</v>
      </c>
      <c r="E12" s="15">
        <v>19</v>
      </c>
      <c r="F12" s="22">
        <f t="shared" si="0"/>
        <v>9.5</v>
      </c>
      <c r="G12" s="31"/>
    </row>
    <row r="13" spans="1:7" ht="33.75" customHeight="1" x14ac:dyDescent="0.15">
      <c r="A13" s="60"/>
      <c r="B13" s="12">
        <v>3</v>
      </c>
      <c r="C13" s="16" t="s">
        <v>45</v>
      </c>
      <c r="D13" s="17">
        <v>2</v>
      </c>
      <c r="E13" s="15">
        <v>6</v>
      </c>
      <c r="F13" s="22">
        <f t="shared" si="0"/>
        <v>3</v>
      </c>
      <c r="G13" s="31"/>
    </row>
    <row r="14" spans="1:7" ht="33.75" customHeight="1" thickBot="1" x14ac:dyDescent="0.2">
      <c r="A14" s="60"/>
      <c r="B14" s="12">
        <v>4</v>
      </c>
      <c r="C14" s="16" t="s">
        <v>23</v>
      </c>
      <c r="D14" s="17">
        <v>2</v>
      </c>
      <c r="E14" s="18">
        <v>9</v>
      </c>
      <c r="F14" s="26">
        <f t="shared" si="0"/>
        <v>4.5</v>
      </c>
      <c r="G14" s="31"/>
    </row>
    <row r="15" spans="1:7" ht="33.75" customHeight="1" x14ac:dyDescent="0.15">
      <c r="A15" s="59" t="s">
        <v>46</v>
      </c>
      <c r="B15" s="27">
        <v>1</v>
      </c>
      <c r="C15" s="27" t="s">
        <v>29</v>
      </c>
      <c r="D15" s="28">
        <v>2</v>
      </c>
      <c r="E15" s="29">
        <v>32</v>
      </c>
      <c r="F15" s="30">
        <f t="shared" ref="F15:F16" si="1">IFERROR(E15/D15,0)</f>
        <v>16</v>
      </c>
      <c r="G15" s="31"/>
    </row>
    <row r="16" spans="1:7" ht="33.75" customHeight="1" thickBot="1" x14ac:dyDescent="0.2">
      <c r="A16" s="60"/>
      <c r="B16" s="12">
        <v>2</v>
      </c>
      <c r="C16" s="12" t="s">
        <v>49</v>
      </c>
      <c r="D16" s="14">
        <v>1</v>
      </c>
      <c r="E16" s="15">
        <v>4</v>
      </c>
      <c r="F16" s="22">
        <f t="shared" si="1"/>
        <v>4</v>
      </c>
      <c r="G16" s="31"/>
    </row>
    <row r="17" spans="1:7" ht="33.75" customHeight="1" x14ac:dyDescent="0.15">
      <c r="A17" s="59" t="s">
        <v>47</v>
      </c>
      <c r="B17" s="27">
        <v>1</v>
      </c>
      <c r="C17" s="27" t="s">
        <v>30</v>
      </c>
      <c r="D17" s="28">
        <v>1</v>
      </c>
      <c r="E17" s="29">
        <v>10</v>
      </c>
      <c r="F17" s="30">
        <f t="shared" si="0"/>
        <v>10</v>
      </c>
      <c r="G17" s="31"/>
    </row>
    <row r="18" spans="1:7" ht="33.75" customHeight="1" thickBot="1" x14ac:dyDescent="0.2">
      <c r="A18" s="60"/>
      <c r="B18" s="12">
        <v>2</v>
      </c>
      <c r="C18" s="12" t="s">
        <v>23</v>
      </c>
      <c r="D18" s="14">
        <v>1</v>
      </c>
      <c r="E18" s="15">
        <v>6</v>
      </c>
      <c r="F18" s="22">
        <f t="shared" si="0"/>
        <v>6</v>
      </c>
      <c r="G18" s="31"/>
    </row>
    <row r="19" spans="1:7" ht="33.75" customHeight="1" thickBot="1" x14ac:dyDescent="0.2">
      <c r="A19" s="57" t="s">
        <v>14</v>
      </c>
      <c r="B19" s="58"/>
      <c r="C19" s="23" t="s">
        <v>14</v>
      </c>
      <c r="D19" s="24">
        <f>SUM(D6:D18)</f>
        <v>20</v>
      </c>
      <c r="E19" s="24">
        <f>SUM(E6:E18)</f>
        <v>174</v>
      </c>
      <c r="F19" s="25">
        <f>IFERROR(E19/D19,0)</f>
        <v>8.6999999999999993</v>
      </c>
      <c r="G19" s="31"/>
    </row>
    <row r="20" spans="1:7" ht="24" customHeight="1" thickTop="1" x14ac:dyDescent="0.35">
      <c r="A20" s="5"/>
      <c r="B20" s="5"/>
      <c r="G20" s="31"/>
    </row>
  </sheetData>
  <mergeCells count="7">
    <mergeCell ref="A2:F2"/>
    <mergeCell ref="E4:F4"/>
    <mergeCell ref="A19:B19"/>
    <mergeCell ref="A11:A14"/>
    <mergeCell ref="A17:A18"/>
    <mergeCell ref="A6:A10"/>
    <mergeCell ref="A15:A16"/>
  </mergeCells>
  <phoneticPr fontId="2" type="noConversion"/>
  <printOptions horizontalCentered="1"/>
  <pageMargins left="0.15748031496062992" right="0.15748031496062992" top="0.59" bottom="0.59055118110236227" header="0.28000000000000003" footer="0.31496062992125984"/>
  <pageSetup paperSize="9" scale="85"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공립</vt:lpstr>
      <vt:lpstr>사립</vt:lpstr>
      <vt:lpstr>공립!Print_Area</vt:lpstr>
      <vt:lpstr>사립!Print_Area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정혜란</dc:creator>
  <cp:lastModifiedBy>11</cp:lastModifiedBy>
  <cp:lastPrinted>2017-10-30T11:26:21Z</cp:lastPrinted>
  <dcterms:created xsi:type="dcterms:W3CDTF">2014-11-10T09:38:39Z</dcterms:created>
  <dcterms:modified xsi:type="dcterms:W3CDTF">2017-10-31T00:18:42Z</dcterms:modified>
</cp:coreProperties>
</file>