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7.10.27.(홈페이지 공개)\"/>
    </mc:Choice>
  </mc:AlternateContent>
  <bookViews>
    <workbookView xWindow="0" yWindow="0" windowWidth="28800" windowHeight="12000" firstSheet="1" activeTab="1"/>
  </bookViews>
  <sheets>
    <sheet name="results" sheetId="3" state="veryHidden" r:id="rId1"/>
    <sheet name="공립" sheetId="4" r:id="rId2"/>
  </sheets>
  <definedNames>
    <definedName name="_xlnm._FilterDatabase" localSheetId="1" hidden="1">공립!$A$5:$M$26</definedName>
    <definedName name="_xlnm.Print_Area" localSheetId="1">공립!$B$1:$L$26</definedName>
    <definedName name="_xlnm.Print_Titles" localSheetId="1">공립!$4:$5</definedName>
  </definedNames>
  <calcPr calcId="162913"/>
</workbook>
</file>

<file path=xl/calcChain.xml><?xml version="1.0" encoding="utf-8"?>
<calcChain xmlns="http://schemas.openxmlformats.org/spreadsheetml/2006/main">
  <c r="J21" i="4" l="1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26" i="4"/>
  <c r="G26" i="4"/>
  <c r="H26" i="4"/>
  <c r="E26" i="4" l="1"/>
  <c r="D26" i="4"/>
  <c r="K25" i="4"/>
  <c r="J25" i="4"/>
  <c r="I25" i="4"/>
  <c r="F25" i="4"/>
  <c r="K24" i="4"/>
  <c r="J24" i="4"/>
  <c r="I24" i="4"/>
  <c r="F24" i="4"/>
  <c r="K23" i="4"/>
  <c r="J23" i="4"/>
  <c r="I23" i="4"/>
  <c r="F23" i="4"/>
  <c r="K22" i="4"/>
  <c r="J22" i="4"/>
  <c r="I22" i="4"/>
  <c r="F22" i="4"/>
  <c r="K21" i="4"/>
  <c r="I21" i="4"/>
  <c r="F21" i="4"/>
  <c r="K20" i="4"/>
  <c r="I20" i="4"/>
  <c r="F20" i="4"/>
  <c r="I19" i="4"/>
  <c r="F19" i="4"/>
  <c r="I18" i="4"/>
  <c r="F18" i="4"/>
  <c r="I17" i="4"/>
  <c r="F17" i="4"/>
  <c r="I16" i="4"/>
  <c r="F16" i="4"/>
  <c r="I15" i="4"/>
  <c r="F15" i="4"/>
  <c r="I14" i="4"/>
  <c r="F14" i="4"/>
  <c r="K13" i="4"/>
  <c r="I13" i="4"/>
  <c r="F13" i="4"/>
  <c r="I12" i="4"/>
  <c r="F12" i="4"/>
  <c r="K11" i="4"/>
  <c r="I11" i="4"/>
  <c r="F11" i="4"/>
  <c r="K10" i="4"/>
  <c r="I10" i="4"/>
  <c r="L10" i="4" s="1"/>
  <c r="K9" i="4"/>
  <c r="I9" i="4"/>
  <c r="L9" i="4" s="1"/>
  <c r="K8" i="4"/>
  <c r="I8" i="4"/>
  <c r="F8" i="4"/>
  <c r="K7" i="4"/>
  <c r="I7" i="4"/>
  <c r="F7" i="4"/>
  <c r="I6" i="4"/>
  <c r="L6" i="4" l="1"/>
  <c r="I26" i="4"/>
  <c r="F26" i="4"/>
  <c r="L8" i="4"/>
  <c r="L16" i="4"/>
  <c r="L22" i="4"/>
  <c r="K26" i="4"/>
  <c r="L15" i="4"/>
  <c r="L19" i="4"/>
  <c r="L14" i="4"/>
  <c r="L18" i="4"/>
  <c r="L17" i="4"/>
  <c r="L11" i="4"/>
  <c r="L12" i="4"/>
  <c r="L13" i="4"/>
  <c r="L20" i="4"/>
  <c r="L21" i="4"/>
  <c r="L23" i="4"/>
  <c r="L24" i="4"/>
  <c r="L25" i="4"/>
  <c r="L7" i="4"/>
  <c r="L26" i="4" l="1"/>
</calcChain>
</file>

<file path=xl/sharedStrings.xml><?xml version="1.0" encoding="utf-8"?>
<sst xmlns="http://schemas.openxmlformats.org/spreadsheetml/2006/main" count="45" uniqueCount="36">
  <si>
    <t>일반</t>
  </si>
  <si>
    <t>연번</t>
    <phoneticPr fontId="32" type="noConversion"/>
  </si>
  <si>
    <t>지원자</t>
    <phoneticPr fontId="32" type="noConversion"/>
  </si>
  <si>
    <t>계</t>
    <phoneticPr fontId="32" type="noConversion"/>
  </si>
  <si>
    <t>선발 예정 인원</t>
    <phoneticPr fontId="32" type="noConversion"/>
  </si>
  <si>
    <t>경쟁률</t>
    <phoneticPr fontId="32" type="noConversion"/>
  </si>
  <si>
    <t>일반</t>
    <phoneticPr fontId="32" type="noConversion"/>
  </si>
  <si>
    <t>합계</t>
    <phoneticPr fontId="32" type="noConversion"/>
  </si>
  <si>
    <t>선발 예정 과목</t>
    <phoneticPr fontId="32" type="noConversion"/>
  </si>
  <si>
    <t>장애</t>
    <phoneticPr fontId="32" type="noConversion"/>
  </si>
  <si>
    <t>장애</t>
    <phoneticPr fontId="32" type="noConversion"/>
  </si>
  <si>
    <t>■ 경상북도교육청</t>
    <phoneticPr fontId="32" type="noConversion"/>
  </si>
  <si>
    <t>장애</t>
    <phoneticPr fontId="32" type="noConversion"/>
  </si>
  <si>
    <t>공립 총계</t>
    <phoneticPr fontId="32" type="noConversion"/>
  </si>
  <si>
    <t>국어</t>
  </si>
  <si>
    <t xml:space="preserve">  </t>
  </si>
  <si>
    <t>도덕·윤리</t>
  </si>
  <si>
    <t>역사</t>
  </si>
  <si>
    <t>지구과학</t>
  </si>
  <si>
    <t>체육</t>
  </si>
  <si>
    <t>음악</t>
  </si>
  <si>
    <t>중국어</t>
  </si>
  <si>
    <t>한문</t>
  </si>
  <si>
    <t>정보·컴퓨터</t>
  </si>
  <si>
    <t>전기·전자·통신</t>
  </si>
  <si>
    <t>기계·금속</t>
  </si>
  <si>
    <t>건설</t>
  </si>
  <si>
    <t>조리</t>
  </si>
  <si>
    <t>전문상담</t>
  </si>
  <si>
    <t>보건</t>
  </si>
  <si>
    <t>영양</t>
  </si>
  <si>
    <t>특수(중등)</t>
  </si>
  <si>
    <t>사서(초등)</t>
    <phoneticPr fontId="32" type="noConversion"/>
  </si>
  <si>
    <t>사서(중등)</t>
    <phoneticPr fontId="32" type="noConversion"/>
  </si>
  <si>
    <t>화학</t>
    <phoneticPr fontId="36" type="noConversion"/>
  </si>
  <si>
    <r>
      <t>&lt;2018학년도 공립 중등교사 임용시험 지원 현황</t>
    </r>
    <r>
      <rPr>
        <b/>
        <sz val="16"/>
        <color indexed="36"/>
        <rFont val="HY헤드라인M"/>
        <family val="1"/>
        <charset val="129"/>
      </rPr>
      <t>[최종]</t>
    </r>
    <r>
      <rPr>
        <b/>
        <sz val="18"/>
        <color indexed="8"/>
        <rFont val="HY헤드라인M"/>
        <family val="1"/>
        <charset val="129"/>
      </rPr>
      <t>&gt;</t>
    </r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</si>
</sst>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\(0.0\);[Red]&quot;(△0.0)&quot;"/>
    <numFmt numFmtId="179" formatCode="_ &quot;₩&quot;* #,##0_ ;_ &quot;₩&quot;* \-#,##0_ ;_ &quot;₩&quot;* &quot;-&quot;_ ;_ @_ "/>
    <numFmt numFmtId="180" formatCode="_ &quot;₩&quot;* #,##0.00_ ;_ &quot;₩&quot;* \-#,##0.00_ ;_ &quot;₩&quot;* &quot;-&quot;??_ ;_ @_ "/>
    <numFmt numFmtId="181" formatCode="&quot;A$&quot;\ #,##0.0\ ;&quot;$&quot;\-#,##0.0"/>
    <numFmt numFmtId="182" formatCode="&quot;$&quot;#,##0.00;\(&quot;$&quot;#,##0.00\)"/>
    <numFmt numFmtId="183" formatCode="[Red]#,##0"/>
    <numFmt numFmtId="184" formatCode="&quot;$&quot;#,##0_);[Red]\(&quot;$&quot;#,##0\)"/>
    <numFmt numFmtId="185" formatCode="#,##0_ "/>
    <numFmt numFmtId="186" formatCode="0.00&quot; : 1&quot;"/>
    <numFmt numFmtId="187" formatCode="000\-000"/>
  </numFmts>
  <fonts count="42">
    <font>
      <sz val="11"/>
      <color theme="1"/>
      <name val="맑은 고딕"/>
      <family val="3"/>
      <charset val="129"/>
      <scheme val="minor"/>
    </font>
    <font>
      <sz val="12"/>
      <name val="HY신명조"/>
      <family val="1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0"/>
      <color indexed="8"/>
      <name val="Impact"/>
      <family val="2"/>
    </font>
    <font>
      <sz val="10"/>
      <name val="Arial"/>
      <family val="2"/>
    </font>
    <font>
      <sz val="10"/>
      <name val="굴림체"/>
      <family val="3"/>
      <charset val="129"/>
    </font>
    <font>
      <b/>
      <sz val="12"/>
      <name val="Arial"/>
      <family val="2"/>
    </font>
    <font>
      <sz val="12"/>
      <name val="???"/>
      <family val="1"/>
    </font>
    <font>
      <sz val="12"/>
      <name val="¹ÙÅÁÃ¼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0"/>
      <color indexed="14"/>
      <name val="돋움체"/>
      <family val="3"/>
      <charset val="129"/>
    </font>
    <font>
      <sz val="11"/>
      <name val="뼻뮝"/>
      <family val="3"/>
      <charset val="129"/>
    </font>
    <font>
      <sz val="17"/>
      <name val="바탕체"/>
      <family val="1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1"/>
      <name val="Helv"/>
      <family val="2"/>
    </font>
    <font>
      <sz val="12"/>
      <name val="Times New Roman"/>
      <family val="1"/>
    </font>
    <font>
      <sz val="12"/>
      <name val="명조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0"/>
      <name val="MS Sans Serif"/>
      <family val="2"/>
    </font>
    <font>
      <sz val="9"/>
      <name val="바탕체"/>
      <family val="1"/>
      <charset val="129"/>
    </font>
    <font>
      <sz val="8"/>
      <name val="Helv"/>
      <family val="2"/>
    </font>
    <font>
      <b/>
      <sz val="8"/>
      <color indexed="8"/>
      <name val="Helv"/>
      <family val="2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18"/>
      <color indexed="8"/>
      <name val="굴림체"/>
      <family val="3"/>
      <charset val="129"/>
    </font>
    <font>
      <sz val="8"/>
      <name val="맑은 고딕"/>
      <family val="3"/>
      <charset val="129"/>
      <scheme val="minor"/>
    </font>
    <font>
      <sz val="14"/>
      <color indexed="8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8"/>
      <color indexed="8"/>
      <name val="HY헤드라인M"/>
      <family val="1"/>
      <charset val="129"/>
    </font>
    <font>
      <b/>
      <sz val="16"/>
      <color indexed="36"/>
      <name val="HY헤드라인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/>
      <bottom/>
      <diagonal/>
    </border>
  </borders>
  <cellStyleXfs count="74">
    <xf numFmtId="0" fontId="0" fillId="0" borderId="0">
      <alignment vertical="center"/>
    </xf>
    <xf numFmtId="0" fontId="3" fillId="0" borderId="0"/>
    <xf numFmtId="0" fontId="3" fillId="0" borderId="0"/>
    <xf numFmtId="0" fontId="8" fillId="0" borderId="0"/>
    <xf numFmtId="0" fontId="22" fillId="0" borderId="0"/>
    <xf numFmtId="9" fontId="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/>
    <xf numFmtId="0" fontId="15" fillId="0" borderId="0"/>
    <xf numFmtId="0" fontId="26" fillId="0" borderId="0"/>
    <xf numFmtId="0" fontId="2" fillId="0" borderId="0" applyFill="0" applyBorder="0" applyAlignment="0"/>
    <xf numFmtId="0" fontId="16" fillId="0" borderId="0"/>
    <xf numFmtId="0" fontId="4" fillId="2" borderId="1">
      <alignment horizontal="center" wrapText="1"/>
    </xf>
    <xf numFmtId="38" fontId="5" fillId="0" borderId="0" applyFont="0" applyFill="0" applyBorder="0" applyAlignment="0" applyProtection="0"/>
    <xf numFmtId="182" fontId="29" fillId="0" borderId="0"/>
    <xf numFmtId="0" fontId="5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17" fillId="0" borderId="0" applyNumberFormat="0" applyAlignment="0">
      <alignment horizontal="left"/>
    </xf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15" fontId="5" fillId="0" borderId="0"/>
    <xf numFmtId="181" fontId="29" fillId="0" borderId="0"/>
    <xf numFmtId="0" fontId="18" fillId="0" borderId="0" applyNumberFormat="0" applyAlignment="0">
      <alignment horizontal="left"/>
    </xf>
    <xf numFmtId="38" fontId="19" fillId="3" borderId="0" applyNumberFormat="0" applyBorder="0" applyAlignment="0" applyProtection="0"/>
    <xf numFmtId="0" fontId="20" fillId="0" borderId="0">
      <alignment horizontal="left"/>
    </xf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10" fontId="19" fillId="3" borderId="4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5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3" fillId="0" borderId="0"/>
    <xf numFmtId="0" fontId="5" fillId="0" borderId="0"/>
    <xf numFmtId="10" fontId="5" fillId="0" borderId="0" applyFont="0" applyFill="0" applyBorder="0" applyAlignment="0" applyProtection="0"/>
    <xf numFmtId="30" fontId="30" fillId="0" borderId="0" applyNumberFormat="0" applyFill="0" applyBorder="0" applyAlignment="0" applyProtection="0">
      <alignment horizontal="left"/>
    </xf>
    <xf numFmtId="0" fontId="21" fillId="0" borderId="0"/>
    <xf numFmtId="40" fontId="31" fillId="0" borderId="0" applyBorder="0">
      <alignment horizontal="right"/>
    </xf>
    <xf numFmtId="0" fontId="2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3" fillId="0" borderId="0"/>
    <xf numFmtId="183" fontId="23" fillId="0" borderId="6" applyBorder="0"/>
    <xf numFmtId="0" fontId="2" fillId="0" borderId="0">
      <alignment vertical="center"/>
    </xf>
    <xf numFmtId="0" fontId="5" fillId="0" borderId="0"/>
    <xf numFmtId="4" fontId="11" fillId="0" borderId="0">
      <protection locked="0"/>
    </xf>
    <xf numFmtId="0" fontId="2" fillId="0" borderId="0">
      <protection locked="0"/>
    </xf>
    <xf numFmtId="0" fontId="3" fillId="0" borderId="0"/>
    <xf numFmtId="0" fontId="14" fillId="0" borderId="0"/>
    <xf numFmtId="41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53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35" fillId="0" borderId="0" xfId="73" applyFont="1" applyFill="1" applyAlignment="1" applyProtection="1">
      <alignment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33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87" fontId="40" fillId="0" borderId="0" xfId="73" applyNumberFormat="1" applyFont="1" applyFill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Protection="1">
      <alignment vertical="center"/>
    </xf>
    <xf numFmtId="0" fontId="34" fillId="0" borderId="0" xfId="0" applyFont="1" applyAlignment="1" applyProtection="1">
      <alignment horizontal="right" vertical="center"/>
    </xf>
    <xf numFmtId="0" fontId="37" fillId="4" borderId="7" xfId="0" applyFont="1" applyFill="1" applyBorder="1" applyAlignment="1" applyProtection="1">
      <alignment horizontal="center" vertical="center" shrinkToFit="1"/>
    </xf>
    <xf numFmtId="0" fontId="38" fillId="4" borderId="8" xfId="73" applyFont="1" applyFill="1" applyBorder="1" applyAlignment="1" applyProtection="1">
      <alignment horizontal="center" vertical="center" shrinkToFit="1"/>
    </xf>
    <xf numFmtId="0" fontId="38" fillId="4" borderId="8" xfId="73" applyFont="1" applyFill="1" applyBorder="1" applyAlignment="1" applyProtection="1">
      <alignment horizontal="center" vertical="center" wrapText="1" shrinkToFit="1"/>
    </xf>
    <xf numFmtId="0" fontId="38" fillId="4" borderId="14" xfId="73" applyFont="1" applyFill="1" applyBorder="1" applyAlignment="1" applyProtection="1">
      <alignment horizontal="center" vertical="center" wrapText="1" shrinkToFit="1"/>
    </xf>
    <xf numFmtId="0" fontId="38" fillId="4" borderId="20" xfId="73" applyFont="1" applyFill="1" applyBorder="1" applyAlignment="1" applyProtection="1">
      <alignment horizontal="center" vertical="center" wrapText="1" shrinkToFit="1"/>
    </xf>
    <xf numFmtId="0" fontId="38" fillId="4" borderId="21" xfId="73" applyFont="1" applyFill="1" applyBorder="1" applyAlignment="1" applyProtection="1">
      <alignment horizontal="center" vertical="center" wrapText="1" shrinkToFit="1"/>
    </xf>
    <xf numFmtId="0" fontId="38" fillId="4" borderId="22" xfId="73" applyFont="1" applyFill="1" applyBorder="1" applyAlignment="1" applyProtection="1">
      <alignment horizontal="center" vertical="center" wrapText="1" shrinkToFit="1"/>
    </xf>
    <xf numFmtId="0" fontId="38" fillId="4" borderId="17" xfId="73" applyFont="1" applyFill="1" applyBorder="1" applyAlignment="1" applyProtection="1">
      <alignment horizontal="center" vertical="center" wrapText="1" shrinkToFit="1"/>
    </xf>
    <xf numFmtId="0" fontId="38" fillId="4" borderId="9" xfId="73" applyFont="1" applyFill="1" applyBorder="1" applyAlignment="1" applyProtection="1">
      <alignment horizontal="center" vertical="center" wrapText="1" shrinkToFit="1"/>
    </xf>
    <xf numFmtId="0" fontId="37" fillId="4" borderId="10" xfId="0" applyFont="1" applyFill="1" applyBorder="1" applyAlignment="1" applyProtection="1">
      <alignment horizontal="center" vertical="center" shrinkToFit="1"/>
    </xf>
    <xf numFmtId="0" fontId="38" fillId="4" borderId="4" xfId="73" applyFont="1" applyFill="1" applyBorder="1" applyAlignment="1" applyProtection="1">
      <alignment horizontal="center" vertical="center" shrinkToFit="1"/>
    </xf>
    <xf numFmtId="0" fontId="38" fillId="4" borderId="4" xfId="73" applyFont="1" applyFill="1" applyBorder="1" applyAlignment="1" applyProtection="1">
      <alignment horizontal="center" vertical="center" shrinkToFit="1"/>
    </xf>
    <xf numFmtId="0" fontId="38" fillId="4" borderId="15" xfId="73" applyFont="1" applyFill="1" applyBorder="1" applyAlignment="1" applyProtection="1">
      <alignment horizontal="center" vertical="center" shrinkToFit="1"/>
    </xf>
    <xf numFmtId="0" fontId="38" fillId="4" borderId="23" xfId="73" applyFont="1" applyFill="1" applyBorder="1" applyAlignment="1" applyProtection="1">
      <alignment horizontal="center" vertical="center" shrinkToFit="1"/>
    </xf>
    <xf numFmtId="0" fontId="38" fillId="4" borderId="24" xfId="73" applyFont="1" applyFill="1" applyBorder="1" applyAlignment="1" applyProtection="1">
      <alignment horizontal="center" vertical="center" shrinkToFit="1"/>
    </xf>
    <xf numFmtId="0" fontId="38" fillId="4" borderId="18" xfId="73" applyNumberFormat="1" applyFont="1" applyFill="1" applyBorder="1" applyAlignment="1" applyProtection="1">
      <alignment horizontal="center" vertical="center" wrapText="1" shrinkToFit="1"/>
    </xf>
    <xf numFmtId="0" fontId="38" fillId="4" borderId="4" xfId="73" applyFont="1" applyFill="1" applyBorder="1" applyAlignment="1" applyProtection="1">
      <alignment horizontal="center" vertical="center" wrapText="1" shrinkToFit="1"/>
    </xf>
    <xf numFmtId="0" fontId="38" fillId="4" borderId="11" xfId="73" applyFont="1" applyFill="1" applyBorder="1" applyAlignment="1" applyProtection="1">
      <alignment horizontal="center" vertical="center" shrinkToFit="1"/>
    </xf>
    <xf numFmtId="0" fontId="37" fillId="0" borderId="10" xfId="0" applyFont="1" applyBorder="1" applyAlignment="1" applyProtection="1">
      <alignment horizontal="center" vertical="center" shrinkToFit="1"/>
    </xf>
    <xf numFmtId="0" fontId="37" fillId="0" borderId="4" xfId="0" applyFont="1" applyFill="1" applyBorder="1" applyAlignment="1" applyProtection="1">
      <alignment vertical="center" shrinkToFit="1"/>
    </xf>
    <xf numFmtId="0" fontId="39" fillId="0" borderId="4" xfId="0" applyFont="1" applyFill="1" applyBorder="1" applyAlignment="1" applyProtection="1">
      <alignment horizontal="center" vertical="center" wrapText="1" shrinkToFit="1"/>
    </xf>
    <xf numFmtId="0" fontId="39" fillId="0" borderId="4" xfId="0" applyFont="1" applyBorder="1" applyAlignment="1" applyProtection="1">
      <alignment horizontal="center" vertical="center" shrinkToFit="1"/>
    </xf>
    <xf numFmtId="0" fontId="39" fillId="0" borderId="15" xfId="0" applyFont="1" applyBorder="1" applyAlignment="1" applyProtection="1">
      <alignment horizontal="center" vertical="center" shrinkToFit="1"/>
    </xf>
    <xf numFmtId="0" fontId="39" fillId="5" borderId="23" xfId="0" applyFont="1" applyFill="1" applyBorder="1" applyAlignment="1" applyProtection="1">
      <alignment horizontal="center" vertical="center" shrinkToFit="1"/>
    </xf>
    <xf numFmtId="185" fontId="38" fillId="0" borderId="4" xfId="71" applyNumberFormat="1" applyFont="1" applyFill="1" applyBorder="1" applyAlignment="1" applyProtection="1">
      <alignment horizontal="center" vertical="center" wrapText="1" shrinkToFit="1"/>
    </xf>
    <xf numFmtId="185" fontId="37" fillId="0" borderId="24" xfId="0" applyNumberFormat="1" applyFont="1" applyFill="1" applyBorder="1" applyAlignment="1" applyProtection="1">
      <alignment horizontal="center" vertical="center" shrinkToFit="1"/>
    </xf>
    <xf numFmtId="186" fontId="37" fillId="6" borderId="18" xfId="0" applyNumberFormat="1" applyFont="1" applyFill="1" applyBorder="1" applyAlignment="1" applyProtection="1">
      <alignment horizontal="center" vertical="center" shrinkToFit="1"/>
    </xf>
    <xf numFmtId="186" fontId="37" fillId="0" borderId="4" xfId="0" applyNumberFormat="1" applyFont="1" applyFill="1" applyBorder="1" applyAlignment="1" applyProtection="1">
      <alignment horizontal="center" vertical="center" shrinkToFit="1"/>
    </xf>
    <xf numFmtId="186" fontId="37" fillId="0" borderId="11" xfId="0" applyNumberFormat="1" applyFont="1" applyBorder="1" applyAlignment="1" applyProtection="1">
      <alignment horizontal="center" vertical="center" shrinkToFit="1"/>
    </xf>
    <xf numFmtId="0" fontId="39" fillId="0" borderId="4" xfId="0" applyFont="1" applyFill="1" applyBorder="1" applyAlignment="1" applyProtection="1">
      <alignment horizontal="center" vertical="center" shrinkToFit="1"/>
    </xf>
    <xf numFmtId="185" fontId="38" fillId="5" borderId="4" xfId="71" applyNumberFormat="1" applyFont="1" applyFill="1" applyBorder="1" applyAlignment="1" applyProtection="1">
      <alignment horizontal="center" vertical="center" wrapText="1" shrinkToFit="1"/>
    </xf>
    <xf numFmtId="186" fontId="37" fillId="5" borderId="4" xfId="0" applyNumberFormat="1" applyFont="1" applyFill="1" applyBorder="1" applyAlignment="1" applyProtection="1">
      <alignment horizontal="center" vertical="center" shrinkToFit="1"/>
    </xf>
    <xf numFmtId="0" fontId="37" fillId="4" borderId="12" xfId="0" applyFont="1" applyFill="1" applyBorder="1" applyAlignment="1" applyProtection="1">
      <alignment horizontal="center" vertical="center" shrinkToFit="1"/>
    </xf>
    <xf numFmtId="0" fontId="37" fillId="4" borderId="1" xfId="0" applyFont="1" applyFill="1" applyBorder="1" applyAlignment="1" applyProtection="1">
      <alignment horizontal="center" vertical="center" shrinkToFit="1"/>
    </xf>
    <xf numFmtId="0" fontId="39" fillId="4" borderId="1" xfId="0" applyFont="1" applyFill="1" applyBorder="1" applyAlignment="1" applyProtection="1">
      <alignment horizontal="center" vertical="center" shrinkToFit="1"/>
    </xf>
    <xf numFmtId="0" fontId="39" fillId="4" borderId="16" xfId="0" applyFont="1" applyFill="1" applyBorder="1" applyAlignment="1" applyProtection="1">
      <alignment horizontal="center" vertical="center" shrinkToFit="1"/>
    </xf>
    <xf numFmtId="185" fontId="38" fillId="4" borderId="25" xfId="0" applyNumberFormat="1" applyFont="1" applyFill="1" applyBorder="1" applyAlignment="1" applyProtection="1">
      <alignment horizontal="center" vertical="center" wrapText="1" shrinkToFit="1"/>
    </xf>
    <xf numFmtId="185" fontId="38" fillId="4" borderId="26" xfId="0" applyNumberFormat="1" applyFont="1" applyFill="1" applyBorder="1" applyAlignment="1" applyProtection="1">
      <alignment horizontal="center" vertical="center" wrapText="1" shrinkToFit="1"/>
    </xf>
    <xf numFmtId="185" fontId="38" fillId="4" borderId="27" xfId="0" applyNumberFormat="1" applyFont="1" applyFill="1" applyBorder="1" applyAlignment="1" applyProtection="1">
      <alignment horizontal="center" vertical="center" wrapText="1" shrinkToFit="1"/>
    </xf>
    <xf numFmtId="186" fontId="37" fillId="4" borderId="19" xfId="0" applyNumberFormat="1" applyFont="1" applyFill="1" applyBorder="1" applyAlignment="1" applyProtection="1">
      <alignment horizontal="center" vertical="center" shrinkToFit="1"/>
    </xf>
    <xf numFmtId="186" fontId="37" fillId="4" borderId="1" xfId="0" applyNumberFormat="1" applyFont="1" applyFill="1" applyBorder="1" applyAlignment="1" applyProtection="1">
      <alignment horizontal="center" vertical="center" shrinkToFit="1"/>
    </xf>
    <xf numFmtId="186" fontId="37" fillId="4" borderId="13" xfId="0" applyNumberFormat="1" applyFont="1" applyFill="1" applyBorder="1" applyAlignment="1" applyProtection="1">
      <alignment horizontal="center" vertical="center" shrinkToFit="1"/>
    </xf>
  </cellXfs>
  <cellStyles count="74">
    <cellStyle name="??&amp;O?&amp;H?_x0008__x000f__x0007_?_x0007__x0001__x0001_" xfId="1"/>
    <cellStyle name="??&amp;O?&amp;H?_x0008_??_x0007__x0001__x0001_" xfId="2"/>
    <cellStyle name="??_?.????" xfId="3"/>
    <cellStyle name="¤@?e_TEST-1 " xfId="4"/>
    <cellStyle name="¹éºÐÀ²_±âÅ¸" xfId="5"/>
    <cellStyle name="A¨­￠￢￠O [0]_INQUIRY ￠?￥i¨u¡AAⓒ￢Aⓒª " xfId="6"/>
    <cellStyle name="A¨­￠￢￠O_INQUIRY ￠?￥i¨u¡AAⓒ￢Aⓒª " xfId="7"/>
    <cellStyle name="ÅëÈ­ [0]_±³À°°èÈ¹¼­" xfId="8"/>
    <cellStyle name="AeE­ [0]_INQUIRY ¿μ¾÷AßAø " xfId="9"/>
    <cellStyle name="ÅëÈ­_±³À°°èÈ¹¼­" xfId="10"/>
    <cellStyle name="AeE­_INQUIRY ¿μ¾÷AßAø " xfId="11"/>
    <cellStyle name="AeE¡ⓒ [0]_INQUIRY ￠?￥i¨u¡AAⓒ￢Aⓒª " xfId="12"/>
    <cellStyle name="AeE¡ⓒ_INQUIRY ￠?￥i¨u¡AAⓒ￢Aⓒª " xfId="13"/>
    <cellStyle name="ÄÞ¸¶ [0]_±³À°°èÈ¹¼­" xfId="14"/>
    <cellStyle name="AÞ¸¶ [0]_INQUIRY ¿μ¾÷AßAø " xfId="15"/>
    <cellStyle name="ÄÞ¸¶_±³À°°èÈ¹¼­" xfId="16"/>
    <cellStyle name="AÞ¸¶_INQUIRY ¿μ¾÷AßAø " xfId="17"/>
    <cellStyle name="C¡IA¨ª_¡ic¨u¡A¨￢I¨￢¡Æ AN¡Æe " xfId="18"/>
    <cellStyle name="Ç¥ÁØ_¿ù°£¿ä¾àº¸°í" xfId="19"/>
    <cellStyle name="C￥AØ_¿μ¾÷CoE² " xfId="20"/>
    <cellStyle name="Calc Currency (0)" xfId="21"/>
    <cellStyle name="category" xfId="22"/>
    <cellStyle name="Column Heading" xfId="23"/>
    <cellStyle name="Comma [0]" xfId="24"/>
    <cellStyle name="comma zerodec" xfId="25"/>
    <cellStyle name="Comma_ SG&amp;A Bridge " xfId="26"/>
    <cellStyle name="Comm뼬_E&amp;ONW2" xfId="27"/>
    <cellStyle name="Copied" xfId="28"/>
    <cellStyle name="Currency [0]" xfId="29"/>
    <cellStyle name="Currency_ SG&amp;A Bridge " xfId="30"/>
    <cellStyle name="Currency1" xfId="31"/>
    <cellStyle name="DATE" xfId="32"/>
    <cellStyle name="Dollar (zero dec)" xfId="33"/>
    <cellStyle name="Entered" xfId="34"/>
    <cellStyle name="Grey" xfId="35"/>
    <cellStyle name="HEADER" xfId="36"/>
    <cellStyle name="Header1" xfId="37"/>
    <cellStyle name="Header2" xfId="38"/>
    <cellStyle name="Input [yellow]" xfId="39"/>
    <cellStyle name="Milliers [0]_Arabian Spec" xfId="40"/>
    <cellStyle name="Milliers_Arabian Spec" xfId="41"/>
    <cellStyle name="Model" xfId="42"/>
    <cellStyle name="Mon?aire [0]_Arabian Spec" xfId="43"/>
    <cellStyle name="Mon?aire_Arabian Spec" xfId="44"/>
    <cellStyle name="Normal - Style1" xfId="45"/>
    <cellStyle name="Normal_ SG&amp;A Bridge " xfId="46"/>
    <cellStyle name="Percent [2]" xfId="47"/>
    <cellStyle name="RevList" xfId="48"/>
    <cellStyle name="subhead" xfId="49"/>
    <cellStyle name="Subtotal" xfId="50"/>
    <cellStyle name="고정소숫점" xfId="51"/>
    <cellStyle name="고정출력1" xfId="52"/>
    <cellStyle name="고정출력2" xfId="53"/>
    <cellStyle name="날짜" xfId="54"/>
    <cellStyle name="달러" xfId="55"/>
    <cellStyle name="뒤에 오는 하이퍼링크_경기" xfId="56"/>
    <cellStyle name="똿뗦먛귟 [0.00]_NT Server " xfId="57"/>
    <cellStyle name="똿뗦먛귟_NT Server " xfId="58"/>
    <cellStyle name="믅됞 [0.00]_NT Server " xfId="59"/>
    <cellStyle name="믅됞_NT Server " xfId="60"/>
    <cellStyle name="뷭?_빟랹둴봃섟 " xfId="61"/>
    <cellStyle name="빨강" xfId="62"/>
    <cellStyle name="숫자(R)" xfId="63"/>
    <cellStyle name="스타일 1" xfId="64"/>
    <cellStyle name="자리수" xfId="65"/>
    <cellStyle name="자리수0" xfId="66"/>
    <cellStyle name="제목1" xfId="67"/>
    <cellStyle name="제목2" xfId="68"/>
    <cellStyle name="콤마 [0]" xfId="69"/>
    <cellStyle name="콤마_  종  합  " xfId="70"/>
    <cellStyle name="표준" xfId="0" builtinId="0"/>
    <cellStyle name="표준 2" xfId="71"/>
    <cellStyle name="標準_Akia(F）-8" xfId="72"/>
    <cellStyle name="표준_서울" xfId="7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6"/>
  <sheetViews>
    <sheetView tabSelected="1" zoomScaleNormal="100" zoomScaleSheetLayoutView="115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M7" sqref="M7"/>
    </sheetView>
  </sheetViews>
  <sheetFormatPr defaultRowHeight="16.5"/>
  <cols>
    <col min="1" max="1" width="1" style="1" customWidth="1"/>
    <col min="2" max="2" width="6" style="5" customWidth="1"/>
    <col min="3" max="3" width="18.25" style="5" bestFit="1" customWidth="1"/>
    <col min="4" max="9" width="7.125" style="1" customWidth="1"/>
    <col min="10" max="12" width="11.625" style="1" customWidth="1"/>
    <col min="13" max="16384" width="9" style="1"/>
  </cols>
  <sheetData>
    <row r="1" spans="1:13" ht="31.5" customHeight="1">
      <c r="B1" s="6" t="s">
        <v>35</v>
      </c>
      <c r="C1" s="6"/>
      <c r="D1" s="6"/>
      <c r="E1" s="6"/>
      <c r="F1" s="6"/>
      <c r="G1" s="6"/>
      <c r="H1" s="6"/>
      <c r="I1" s="6"/>
      <c r="J1" s="6"/>
      <c r="K1" s="6"/>
      <c r="L1" s="6"/>
      <c r="M1" s="2"/>
    </row>
    <row r="2" spans="1:13" ht="23.25" customHeight="1">
      <c r="B2" s="7"/>
      <c r="C2" s="7"/>
      <c r="D2" s="8"/>
      <c r="E2" s="8"/>
      <c r="F2" s="8"/>
      <c r="G2" s="8"/>
      <c r="H2" s="8"/>
      <c r="I2" s="8"/>
      <c r="J2" s="9"/>
      <c r="K2" s="9"/>
      <c r="L2" s="9"/>
    </row>
    <row r="3" spans="1:13" ht="22.5" customHeight="1" thickBot="1">
      <c r="B3" s="10" t="s">
        <v>11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s="4" customFormat="1" ht="24.95" customHeight="1" thickTop="1">
      <c r="A4" s="3"/>
      <c r="B4" s="11" t="s">
        <v>1</v>
      </c>
      <c r="C4" s="12" t="s">
        <v>8</v>
      </c>
      <c r="D4" s="13" t="s">
        <v>4</v>
      </c>
      <c r="E4" s="13"/>
      <c r="F4" s="14"/>
      <c r="G4" s="15" t="s">
        <v>2</v>
      </c>
      <c r="H4" s="16"/>
      <c r="I4" s="17"/>
      <c r="J4" s="18" t="s">
        <v>5</v>
      </c>
      <c r="K4" s="13"/>
      <c r="L4" s="19"/>
    </row>
    <row r="5" spans="1:13" s="4" customFormat="1" ht="24.95" customHeight="1">
      <c r="A5" s="3"/>
      <c r="B5" s="20"/>
      <c r="C5" s="21"/>
      <c r="D5" s="22" t="s">
        <v>0</v>
      </c>
      <c r="E5" s="22" t="s">
        <v>12</v>
      </c>
      <c r="F5" s="23" t="s">
        <v>3</v>
      </c>
      <c r="G5" s="24" t="s">
        <v>0</v>
      </c>
      <c r="H5" s="22" t="s">
        <v>10</v>
      </c>
      <c r="I5" s="25" t="s">
        <v>3</v>
      </c>
      <c r="J5" s="26" t="s">
        <v>6</v>
      </c>
      <c r="K5" s="27" t="s">
        <v>9</v>
      </c>
      <c r="L5" s="28" t="s">
        <v>7</v>
      </c>
    </row>
    <row r="6" spans="1:13" s="4" customFormat="1" ht="30.75" customHeight="1">
      <c r="B6" s="29">
        <v>1</v>
      </c>
      <c r="C6" s="30" t="s">
        <v>14</v>
      </c>
      <c r="D6" s="31">
        <v>3</v>
      </c>
      <c r="E6" s="32" t="s">
        <v>15</v>
      </c>
      <c r="F6" s="33">
        <v>3</v>
      </c>
      <c r="G6" s="34">
        <v>105</v>
      </c>
      <c r="H6" s="35"/>
      <c r="I6" s="36">
        <f t="shared" ref="I6:I25" si="0">SUM(G6:H6)</f>
        <v>105</v>
      </c>
      <c r="J6" s="37">
        <f t="shared" ref="J6:J21" si="1">G6/D6</f>
        <v>35</v>
      </c>
      <c r="K6" s="38"/>
      <c r="L6" s="39">
        <f t="shared" ref="L6:L26" si="2">I6/F6</f>
        <v>35</v>
      </c>
    </row>
    <row r="7" spans="1:13" s="4" customFormat="1" ht="30.75" customHeight="1">
      <c r="B7" s="29">
        <v>2</v>
      </c>
      <c r="C7" s="30" t="s">
        <v>34</v>
      </c>
      <c r="D7" s="31">
        <v>8</v>
      </c>
      <c r="E7" s="40">
        <v>1</v>
      </c>
      <c r="F7" s="33">
        <f>SUM(D7:E7)</f>
        <v>9</v>
      </c>
      <c r="G7" s="34">
        <v>79</v>
      </c>
      <c r="H7" s="41"/>
      <c r="I7" s="36">
        <f t="shared" si="0"/>
        <v>79</v>
      </c>
      <c r="J7" s="37">
        <f t="shared" si="1"/>
        <v>9.875</v>
      </c>
      <c r="K7" s="42">
        <f>H7/E7</f>
        <v>0</v>
      </c>
      <c r="L7" s="39">
        <f t="shared" si="2"/>
        <v>8.7777777777777786</v>
      </c>
    </row>
    <row r="8" spans="1:13" s="4" customFormat="1" ht="30.75" customHeight="1">
      <c r="B8" s="29">
        <v>3</v>
      </c>
      <c r="C8" s="30" t="s">
        <v>18</v>
      </c>
      <c r="D8" s="31">
        <v>6</v>
      </c>
      <c r="E8" s="40">
        <v>1</v>
      </c>
      <c r="F8" s="33">
        <f>SUM(D8:E8)</f>
        <v>7</v>
      </c>
      <c r="G8" s="34">
        <v>23</v>
      </c>
      <c r="H8" s="41"/>
      <c r="I8" s="36">
        <f t="shared" si="0"/>
        <v>23</v>
      </c>
      <c r="J8" s="37">
        <f t="shared" si="1"/>
        <v>3.8333333333333335</v>
      </c>
      <c r="K8" s="42">
        <f>H8/E8</f>
        <v>0</v>
      </c>
      <c r="L8" s="39">
        <f t="shared" si="2"/>
        <v>3.2857142857142856</v>
      </c>
    </row>
    <row r="9" spans="1:13" s="4" customFormat="1" ht="30.75" customHeight="1">
      <c r="B9" s="29">
        <v>4</v>
      </c>
      <c r="C9" s="30" t="s">
        <v>17</v>
      </c>
      <c r="D9" s="31">
        <v>10</v>
      </c>
      <c r="E9" s="32">
        <v>1</v>
      </c>
      <c r="F9" s="33">
        <v>11</v>
      </c>
      <c r="G9" s="34">
        <v>128</v>
      </c>
      <c r="H9" s="41"/>
      <c r="I9" s="36">
        <f t="shared" si="0"/>
        <v>128</v>
      </c>
      <c r="J9" s="37">
        <f t="shared" si="1"/>
        <v>12.8</v>
      </c>
      <c r="K9" s="42">
        <f>H9/E9</f>
        <v>0</v>
      </c>
      <c r="L9" s="39">
        <f t="shared" si="2"/>
        <v>11.636363636363637</v>
      </c>
    </row>
    <row r="10" spans="1:13" s="4" customFormat="1" ht="30.75" customHeight="1">
      <c r="B10" s="29">
        <v>5</v>
      </c>
      <c r="C10" s="30" t="s">
        <v>16</v>
      </c>
      <c r="D10" s="31">
        <v>6</v>
      </c>
      <c r="E10" s="32">
        <v>1</v>
      </c>
      <c r="F10" s="33">
        <v>7</v>
      </c>
      <c r="G10" s="34">
        <v>36</v>
      </c>
      <c r="H10" s="41"/>
      <c r="I10" s="36">
        <f t="shared" si="0"/>
        <v>36</v>
      </c>
      <c r="J10" s="37">
        <f t="shared" si="1"/>
        <v>6</v>
      </c>
      <c r="K10" s="42">
        <f>H10/E10</f>
        <v>0</v>
      </c>
      <c r="L10" s="39">
        <f t="shared" si="2"/>
        <v>5.1428571428571432</v>
      </c>
    </row>
    <row r="11" spans="1:13" s="4" customFormat="1" ht="30.75" customHeight="1">
      <c r="B11" s="29">
        <v>6</v>
      </c>
      <c r="C11" s="30" t="s">
        <v>19</v>
      </c>
      <c r="D11" s="31">
        <v>11</v>
      </c>
      <c r="E11" s="40">
        <v>2</v>
      </c>
      <c r="F11" s="33">
        <f t="shared" ref="F11:F25" si="3">SUM(D11:E11)</f>
        <v>13</v>
      </c>
      <c r="G11" s="34">
        <v>123</v>
      </c>
      <c r="H11" s="41">
        <v>9</v>
      </c>
      <c r="I11" s="36">
        <f t="shared" si="0"/>
        <v>132</v>
      </c>
      <c r="J11" s="37">
        <f t="shared" si="1"/>
        <v>11.181818181818182</v>
      </c>
      <c r="K11" s="42">
        <f>H11/E11</f>
        <v>4.5</v>
      </c>
      <c r="L11" s="39">
        <f t="shared" si="2"/>
        <v>10.153846153846153</v>
      </c>
    </row>
    <row r="12" spans="1:13" s="4" customFormat="1" ht="30.75" customHeight="1">
      <c r="B12" s="29">
        <v>7</v>
      </c>
      <c r="C12" s="30" t="s">
        <v>20</v>
      </c>
      <c r="D12" s="31">
        <v>5</v>
      </c>
      <c r="E12" s="40" t="s">
        <v>15</v>
      </c>
      <c r="F12" s="33">
        <f t="shared" si="3"/>
        <v>5</v>
      </c>
      <c r="G12" s="34">
        <v>64</v>
      </c>
      <c r="H12" s="35"/>
      <c r="I12" s="36">
        <f t="shared" si="0"/>
        <v>64</v>
      </c>
      <c r="J12" s="37">
        <f t="shared" si="1"/>
        <v>12.8</v>
      </c>
      <c r="K12" s="38"/>
      <c r="L12" s="39">
        <f t="shared" si="2"/>
        <v>12.8</v>
      </c>
    </row>
    <row r="13" spans="1:13" s="4" customFormat="1" ht="30.75" customHeight="1">
      <c r="B13" s="29">
        <v>8</v>
      </c>
      <c r="C13" s="30" t="s">
        <v>22</v>
      </c>
      <c r="D13" s="31">
        <v>6</v>
      </c>
      <c r="E13" s="40">
        <v>1</v>
      </c>
      <c r="F13" s="33">
        <f t="shared" si="3"/>
        <v>7</v>
      </c>
      <c r="G13" s="34">
        <v>119</v>
      </c>
      <c r="H13" s="41">
        <v>3</v>
      </c>
      <c r="I13" s="36">
        <f t="shared" si="0"/>
        <v>122</v>
      </c>
      <c r="J13" s="37">
        <f t="shared" si="1"/>
        <v>19.833333333333332</v>
      </c>
      <c r="K13" s="42">
        <f>H13/E13</f>
        <v>3</v>
      </c>
      <c r="L13" s="39">
        <f t="shared" si="2"/>
        <v>17.428571428571427</v>
      </c>
    </row>
    <row r="14" spans="1:13" s="4" customFormat="1" ht="30.75" customHeight="1">
      <c r="B14" s="29">
        <v>9</v>
      </c>
      <c r="C14" s="30" t="s">
        <v>21</v>
      </c>
      <c r="D14" s="31">
        <v>2</v>
      </c>
      <c r="E14" s="40" t="s">
        <v>15</v>
      </c>
      <c r="F14" s="33">
        <f t="shared" si="3"/>
        <v>2</v>
      </c>
      <c r="G14" s="34">
        <v>28</v>
      </c>
      <c r="H14" s="35"/>
      <c r="I14" s="36">
        <f t="shared" si="0"/>
        <v>28</v>
      </c>
      <c r="J14" s="37">
        <f t="shared" si="1"/>
        <v>14</v>
      </c>
      <c r="K14" s="38"/>
      <c r="L14" s="39">
        <f t="shared" si="2"/>
        <v>14</v>
      </c>
    </row>
    <row r="15" spans="1:13" s="4" customFormat="1" ht="30.75" customHeight="1">
      <c r="B15" s="29">
        <v>10</v>
      </c>
      <c r="C15" s="30" t="s">
        <v>23</v>
      </c>
      <c r="D15" s="31">
        <v>3</v>
      </c>
      <c r="E15" s="40" t="s">
        <v>15</v>
      </c>
      <c r="F15" s="33">
        <f t="shared" si="3"/>
        <v>3</v>
      </c>
      <c r="G15" s="34">
        <v>16</v>
      </c>
      <c r="H15" s="35"/>
      <c r="I15" s="36">
        <f t="shared" si="0"/>
        <v>16</v>
      </c>
      <c r="J15" s="37">
        <f t="shared" si="1"/>
        <v>5.333333333333333</v>
      </c>
      <c r="K15" s="38"/>
      <c r="L15" s="39">
        <f t="shared" si="2"/>
        <v>5.333333333333333</v>
      </c>
    </row>
    <row r="16" spans="1:13" s="4" customFormat="1" ht="30.75" customHeight="1">
      <c r="B16" s="29">
        <v>11</v>
      </c>
      <c r="C16" s="30" t="s">
        <v>24</v>
      </c>
      <c r="D16" s="31">
        <v>4</v>
      </c>
      <c r="E16" s="40" t="s">
        <v>15</v>
      </c>
      <c r="F16" s="33">
        <f t="shared" si="3"/>
        <v>4</v>
      </c>
      <c r="G16" s="34">
        <v>40</v>
      </c>
      <c r="H16" s="35"/>
      <c r="I16" s="36">
        <f t="shared" si="0"/>
        <v>40</v>
      </c>
      <c r="J16" s="37">
        <f t="shared" si="1"/>
        <v>10</v>
      </c>
      <c r="K16" s="38"/>
      <c r="L16" s="39">
        <f t="shared" si="2"/>
        <v>10</v>
      </c>
    </row>
    <row r="17" spans="2:12" s="4" customFormat="1" ht="30.75" customHeight="1">
      <c r="B17" s="29">
        <v>12</v>
      </c>
      <c r="C17" s="30" t="s">
        <v>25</v>
      </c>
      <c r="D17" s="31">
        <v>3</v>
      </c>
      <c r="E17" s="40" t="s">
        <v>15</v>
      </c>
      <c r="F17" s="33">
        <f t="shared" si="3"/>
        <v>3</v>
      </c>
      <c r="G17" s="34">
        <v>16</v>
      </c>
      <c r="H17" s="35"/>
      <c r="I17" s="36">
        <f t="shared" si="0"/>
        <v>16</v>
      </c>
      <c r="J17" s="37">
        <f t="shared" si="1"/>
        <v>5.333333333333333</v>
      </c>
      <c r="K17" s="38"/>
      <c r="L17" s="39">
        <f t="shared" si="2"/>
        <v>5.333333333333333</v>
      </c>
    </row>
    <row r="18" spans="2:12" s="4" customFormat="1" ht="30.75" customHeight="1">
      <c r="B18" s="29">
        <v>13</v>
      </c>
      <c r="C18" s="30" t="s">
        <v>26</v>
      </c>
      <c r="D18" s="31">
        <v>2</v>
      </c>
      <c r="E18" s="40" t="s">
        <v>15</v>
      </c>
      <c r="F18" s="33">
        <f t="shared" si="3"/>
        <v>2</v>
      </c>
      <c r="G18" s="34">
        <v>8</v>
      </c>
      <c r="H18" s="35"/>
      <c r="I18" s="36">
        <f t="shared" si="0"/>
        <v>8</v>
      </c>
      <c r="J18" s="37">
        <f t="shared" si="1"/>
        <v>4</v>
      </c>
      <c r="K18" s="38"/>
      <c r="L18" s="39">
        <f t="shared" si="2"/>
        <v>4</v>
      </c>
    </row>
    <row r="19" spans="2:12" s="4" customFormat="1" ht="30.75" customHeight="1">
      <c r="B19" s="29">
        <v>14</v>
      </c>
      <c r="C19" s="30" t="s">
        <v>27</v>
      </c>
      <c r="D19" s="31">
        <v>2</v>
      </c>
      <c r="E19" s="40" t="s">
        <v>15</v>
      </c>
      <c r="F19" s="33">
        <f t="shared" si="3"/>
        <v>2</v>
      </c>
      <c r="G19" s="34">
        <v>10</v>
      </c>
      <c r="H19" s="35"/>
      <c r="I19" s="36">
        <f t="shared" si="0"/>
        <v>10</v>
      </c>
      <c r="J19" s="37">
        <f t="shared" si="1"/>
        <v>5</v>
      </c>
      <c r="K19" s="38"/>
      <c r="L19" s="39">
        <f t="shared" si="2"/>
        <v>5</v>
      </c>
    </row>
    <row r="20" spans="2:12" s="4" customFormat="1" ht="30.75" customHeight="1">
      <c r="B20" s="29">
        <v>15</v>
      </c>
      <c r="C20" s="30" t="s">
        <v>31</v>
      </c>
      <c r="D20" s="31">
        <v>8</v>
      </c>
      <c r="E20" s="40">
        <v>2</v>
      </c>
      <c r="F20" s="33">
        <f t="shared" si="3"/>
        <v>10</v>
      </c>
      <c r="G20" s="34">
        <v>60</v>
      </c>
      <c r="H20" s="41">
        <v>4</v>
      </c>
      <c r="I20" s="36">
        <f t="shared" si="0"/>
        <v>64</v>
      </c>
      <c r="J20" s="37">
        <f t="shared" si="1"/>
        <v>7.5</v>
      </c>
      <c r="K20" s="42">
        <f t="shared" ref="K20:K26" si="4">H20/E20</f>
        <v>2</v>
      </c>
      <c r="L20" s="39">
        <f t="shared" si="2"/>
        <v>6.4</v>
      </c>
    </row>
    <row r="21" spans="2:12" s="4" customFormat="1" ht="30.75" customHeight="1">
      <c r="B21" s="29">
        <v>16</v>
      </c>
      <c r="C21" s="30" t="s">
        <v>29</v>
      </c>
      <c r="D21" s="31">
        <v>28</v>
      </c>
      <c r="E21" s="40">
        <v>2</v>
      </c>
      <c r="F21" s="33">
        <f t="shared" si="3"/>
        <v>30</v>
      </c>
      <c r="G21" s="34">
        <v>169</v>
      </c>
      <c r="H21" s="41"/>
      <c r="I21" s="36">
        <f t="shared" si="0"/>
        <v>169</v>
      </c>
      <c r="J21" s="37">
        <f t="shared" si="1"/>
        <v>6.0357142857142856</v>
      </c>
      <c r="K21" s="42">
        <f t="shared" si="4"/>
        <v>0</v>
      </c>
      <c r="L21" s="39">
        <f t="shared" si="2"/>
        <v>5.6333333333333337</v>
      </c>
    </row>
    <row r="22" spans="2:12" s="4" customFormat="1" ht="30.75" customHeight="1">
      <c r="B22" s="29">
        <v>17</v>
      </c>
      <c r="C22" s="30" t="s">
        <v>32</v>
      </c>
      <c r="D22" s="31">
        <v>9</v>
      </c>
      <c r="E22" s="40">
        <v>1</v>
      </c>
      <c r="F22" s="33">
        <f t="shared" si="3"/>
        <v>10</v>
      </c>
      <c r="G22" s="34">
        <v>33</v>
      </c>
      <c r="H22" s="41"/>
      <c r="I22" s="36">
        <f t="shared" si="0"/>
        <v>33</v>
      </c>
      <c r="J22" s="37">
        <f t="shared" ref="J22:J25" si="5">G22/D22</f>
        <v>3.6666666666666665</v>
      </c>
      <c r="K22" s="42">
        <f t="shared" si="4"/>
        <v>0</v>
      </c>
      <c r="L22" s="39">
        <f t="shared" si="2"/>
        <v>3.3</v>
      </c>
    </row>
    <row r="23" spans="2:12" s="4" customFormat="1" ht="30.75" customHeight="1">
      <c r="B23" s="29">
        <v>18</v>
      </c>
      <c r="C23" s="30" t="s">
        <v>33</v>
      </c>
      <c r="D23" s="31">
        <v>7</v>
      </c>
      <c r="E23" s="40">
        <v>1</v>
      </c>
      <c r="F23" s="33">
        <f t="shared" si="3"/>
        <v>8</v>
      </c>
      <c r="G23" s="34">
        <v>23</v>
      </c>
      <c r="H23" s="41"/>
      <c r="I23" s="36">
        <f t="shared" si="0"/>
        <v>23</v>
      </c>
      <c r="J23" s="37">
        <f t="shared" si="5"/>
        <v>3.2857142857142856</v>
      </c>
      <c r="K23" s="42">
        <f t="shared" si="4"/>
        <v>0</v>
      </c>
      <c r="L23" s="39">
        <f t="shared" si="2"/>
        <v>2.875</v>
      </c>
    </row>
    <row r="24" spans="2:12" s="4" customFormat="1" ht="30.75" customHeight="1">
      <c r="B24" s="29">
        <v>19</v>
      </c>
      <c r="C24" s="30" t="s">
        <v>28</v>
      </c>
      <c r="D24" s="31">
        <v>35</v>
      </c>
      <c r="E24" s="40">
        <v>3</v>
      </c>
      <c r="F24" s="33">
        <f t="shared" si="3"/>
        <v>38</v>
      </c>
      <c r="G24" s="34">
        <v>93</v>
      </c>
      <c r="H24" s="41">
        <v>1</v>
      </c>
      <c r="I24" s="36">
        <f t="shared" si="0"/>
        <v>94</v>
      </c>
      <c r="J24" s="37">
        <f t="shared" si="5"/>
        <v>2.657142857142857</v>
      </c>
      <c r="K24" s="42">
        <f t="shared" si="4"/>
        <v>0.33333333333333331</v>
      </c>
      <c r="L24" s="39">
        <f t="shared" si="2"/>
        <v>2.4736842105263159</v>
      </c>
    </row>
    <row r="25" spans="2:12" s="4" customFormat="1" ht="30.75" customHeight="1">
      <c r="B25" s="29">
        <v>20</v>
      </c>
      <c r="C25" s="30" t="s">
        <v>30</v>
      </c>
      <c r="D25" s="31">
        <v>22</v>
      </c>
      <c r="E25" s="40">
        <v>2</v>
      </c>
      <c r="F25" s="33">
        <f t="shared" si="3"/>
        <v>24</v>
      </c>
      <c r="G25" s="34">
        <v>59</v>
      </c>
      <c r="H25" s="41"/>
      <c r="I25" s="36">
        <f t="shared" si="0"/>
        <v>59</v>
      </c>
      <c r="J25" s="37">
        <f t="shared" si="5"/>
        <v>2.6818181818181817</v>
      </c>
      <c r="K25" s="42">
        <f t="shared" si="4"/>
        <v>0</v>
      </c>
      <c r="L25" s="39">
        <f t="shared" si="2"/>
        <v>2.4583333333333335</v>
      </c>
    </row>
    <row r="26" spans="2:12" s="4" customFormat="1" ht="30.75" customHeight="1" thickBot="1">
      <c r="B26" s="43" t="s">
        <v>13</v>
      </c>
      <c r="C26" s="44"/>
      <c r="D26" s="45">
        <f t="shared" ref="D26:F26" si="6">SUM(D6:D25)</f>
        <v>180</v>
      </c>
      <c r="E26" s="45">
        <f t="shared" si="6"/>
        <v>18</v>
      </c>
      <c r="F26" s="46">
        <f t="shared" si="6"/>
        <v>198</v>
      </c>
      <c r="G26" s="47">
        <f>SUM(G6:G25)</f>
        <v>1232</v>
      </c>
      <c r="H26" s="48">
        <f>SUM(H6:H25)</f>
        <v>17</v>
      </c>
      <c r="I26" s="49">
        <f>SUM(I6:I25)</f>
        <v>1249</v>
      </c>
      <c r="J26" s="50">
        <f>G26/D26</f>
        <v>6.8444444444444441</v>
      </c>
      <c r="K26" s="51">
        <f t="shared" si="4"/>
        <v>0.94444444444444442</v>
      </c>
      <c r="L26" s="52">
        <f t="shared" si="2"/>
        <v>6.308080808080808</v>
      </c>
    </row>
  </sheetData>
  <sheetProtection algorithmName="SHA-512" hashValue="ngxcuWU/MeC0LeLqNu3ys+ecC/shsLAzRfy+n5fpI3+PKg8OmoMMnpFIOczlgtQXA8YIOPmpLlRKBfrZ0lL2Vw==" saltValue="HvXUXspvCJsJB567t2SWiQ==" spinCount="100000" sheet="1" objects="1" scenarios="1" selectLockedCells="1"/>
  <sortState ref="A6:L25">
    <sortCondition ref="B6:B25"/>
  </sortState>
  <mergeCells count="10">
    <mergeCell ref="B26:C26"/>
    <mergeCell ref="A4:A5"/>
    <mergeCell ref="B1:L1"/>
    <mergeCell ref="B2:I2"/>
    <mergeCell ref="B3:L3"/>
    <mergeCell ref="B4:B5"/>
    <mergeCell ref="C4:C5"/>
    <mergeCell ref="D4:F4"/>
    <mergeCell ref="G4:I4"/>
    <mergeCell ref="J4:L4"/>
  </mergeCells>
  <phoneticPr fontId="36" type="noConversion"/>
  <printOptions horizontalCentered="1"/>
  <pageMargins left="0.39370078740157483" right="0.35433070866141736" top="0.74803149606299213" bottom="0.39370078740157483" header="0.47244094488188981" footer="0.59055118110236227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공립</vt:lpstr>
      <vt:lpstr>공립!Print_Area</vt:lpstr>
      <vt:lpstr>공립!Print_Titles</vt:lpstr>
    </vt:vector>
  </TitlesOfParts>
  <Company>Samsung Electronics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노용근</dc:creator>
  <cp:lastModifiedBy>user</cp:lastModifiedBy>
  <cp:lastPrinted>2017-10-27T10:06:00Z</cp:lastPrinted>
  <dcterms:created xsi:type="dcterms:W3CDTF">2011-09-27T00:53:01Z</dcterms:created>
  <dcterms:modified xsi:type="dcterms:W3CDTF">2017-10-31T11:48:36Z</dcterms:modified>
</cp:coreProperties>
</file>