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교원정책과\Desktop\"/>
    </mc:Choice>
  </mc:AlternateContent>
  <bookViews>
    <workbookView xWindow="0" yWindow="0" windowWidth="7590" windowHeight="11595" activeTab="1"/>
  </bookViews>
  <sheets>
    <sheet name="공립" sheetId="1" r:id="rId1"/>
    <sheet name="사립" sheetId="2" r:id="rId2"/>
  </sheets>
  <definedNames>
    <definedName name="_xlnm.Print_Area" localSheetId="0">공립!$A$1:$K$32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2" l="1"/>
  <c r="E28" i="2" s="1"/>
  <c r="C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8" i="1"/>
  <c r="H8" i="1"/>
  <c r="K8" i="1" s="1"/>
  <c r="I8" i="1"/>
  <c r="J8" i="1"/>
  <c r="E9" i="1"/>
  <c r="H9" i="1"/>
  <c r="K9" i="1" s="1"/>
  <c r="I9" i="1"/>
  <c r="E10" i="1"/>
  <c r="H10" i="1"/>
  <c r="K10" i="1" s="1"/>
  <c r="I10" i="1"/>
  <c r="J10" i="1"/>
  <c r="E11" i="1"/>
  <c r="H11" i="1"/>
  <c r="I11" i="1"/>
  <c r="E12" i="1"/>
  <c r="H12" i="1"/>
  <c r="I12" i="1"/>
  <c r="J12" i="1"/>
  <c r="E13" i="1"/>
  <c r="H13" i="1"/>
  <c r="I13" i="1"/>
  <c r="E14" i="1"/>
  <c r="H14" i="1"/>
  <c r="K14" i="1" s="1"/>
  <c r="I14" i="1"/>
  <c r="E15" i="1"/>
  <c r="H15" i="1"/>
  <c r="K15" i="1" s="1"/>
  <c r="I15" i="1"/>
  <c r="J15" i="1"/>
  <c r="E16" i="1"/>
  <c r="H16" i="1"/>
  <c r="I16" i="1"/>
  <c r="E17" i="1"/>
  <c r="H17" i="1"/>
  <c r="K17" i="1" s="1"/>
  <c r="I17" i="1"/>
  <c r="J17" i="1"/>
  <c r="E18" i="1"/>
  <c r="H18" i="1"/>
  <c r="K18" i="1" s="1"/>
  <c r="I18" i="1"/>
  <c r="J18" i="1"/>
  <c r="E19" i="1"/>
  <c r="H19" i="1"/>
  <c r="K19" i="1" s="1"/>
  <c r="I19" i="1"/>
  <c r="J19" i="1"/>
  <c r="E20" i="1"/>
  <c r="H20" i="1"/>
  <c r="I20" i="1"/>
  <c r="E21" i="1"/>
  <c r="H21" i="1"/>
  <c r="K21" i="1" s="1"/>
  <c r="I21" i="1"/>
  <c r="J21" i="1"/>
  <c r="E22" i="1"/>
  <c r="H22" i="1"/>
  <c r="K22" i="1" s="1"/>
  <c r="I22" i="1"/>
  <c r="E23" i="1"/>
  <c r="H23" i="1"/>
  <c r="I23" i="1"/>
  <c r="E24" i="1"/>
  <c r="H24" i="1"/>
  <c r="K24" i="1" s="1"/>
  <c r="I24" i="1"/>
  <c r="J24" i="1"/>
  <c r="E25" i="1"/>
  <c r="H25" i="1"/>
  <c r="K25" i="1" s="1"/>
  <c r="I25" i="1"/>
  <c r="E26" i="1"/>
  <c r="H26" i="1"/>
  <c r="I26" i="1"/>
  <c r="E27" i="1"/>
  <c r="H27" i="1"/>
  <c r="I27" i="1"/>
  <c r="J27" i="1"/>
  <c r="E28" i="1"/>
  <c r="H28" i="1"/>
  <c r="I28" i="1"/>
  <c r="J28" i="1"/>
  <c r="E29" i="1"/>
  <c r="H29" i="1"/>
  <c r="I29" i="1"/>
  <c r="J29" i="1"/>
  <c r="E30" i="1"/>
  <c r="H30" i="1"/>
  <c r="I30" i="1"/>
  <c r="J30" i="1"/>
  <c r="E31" i="1"/>
  <c r="H31" i="1"/>
  <c r="I31" i="1"/>
  <c r="J31" i="1"/>
  <c r="C32" i="1"/>
  <c r="D32" i="1"/>
  <c r="J32" i="1" s="1"/>
  <c r="F32" i="1"/>
  <c r="G32" i="1"/>
  <c r="K12" i="1" l="1"/>
  <c r="K20" i="1"/>
  <c r="E32" i="1"/>
  <c r="I32" i="1"/>
  <c r="K23" i="1"/>
  <c r="K31" i="1"/>
  <c r="K30" i="1"/>
  <c r="K29" i="1"/>
  <c r="K28" i="1"/>
  <c r="K27" i="1"/>
  <c r="K26" i="1"/>
  <c r="K11" i="1"/>
  <c r="H32" i="1"/>
  <c r="K16" i="1"/>
  <c r="K13" i="1"/>
  <c r="K32" i="1" l="1"/>
</calcChain>
</file>

<file path=xl/sharedStrings.xml><?xml version="1.0" encoding="utf-8"?>
<sst xmlns="http://schemas.openxmlformats.org/spreadsheetml/2006/main" count="73" uniqueCount="44">
  <si>
    <t>특수(중등)</t>
  </si>
  <si>
    <t>전문상담</t>
    <phoneticPr fontId="3" type="noConversion"/>
  </si>
  <si>
    <t>사서</t>
    <phoneticPr fontId="3" type="noConversion"/>
  </si>
  <si>
    <t>영양</t>
    <phoneticPr fontId="3" type="noConversion"/>
  </si>
  <si>
    <t>보건</t>
    <phoneticPr fontId="3" type="noConversion"/>
  </si>
  <si>
    <t>상업</t>
    <phoneticPr fontId="3" type="noConversion"/>
  </si>
  <si>
    <t>기계·금속</t>
    <phoneticPr fontId="3" type="noConversion"/>
  </si>
  <si>
    <t>정보·컴퓨터</t>
    <phoneticPr fontId="3" type="noConversion"/>
  </si>
  <si>
    <t>가정</t>
    <phoneticPr fontId="3" type="noConversion"/>
  </si>
  <si>
    <t>기술</t>
    <phoneticPr fontId="3" type="noConversion"/>
  </si>
  <si>
    <t>영어</t>
    <phoneticPr fontId="3" type="noConversion"/>
  </si>
  <si>
    <t>미술</t>
    <phoneticPr fontId="3" type="noConversion"/>
  </si>
  <si>
    <t>음악</t>
    <phoneticPr fontId="3" type="noConversion"/>
  </si>
  <si>
    <t>체육</t>
    <phoneticPr fontId="3" type="noConversion"/>
  </si>
  <si>
    <t>도덕·윤리</t>
    <phoneticPr fontId="3" type="noConversion"/>
  </si>
  <si>
    <t>지리</t>
    <phoneticPr fontId="3" type="noConversion"/>
  </si>
  <si>
    <t>역사</t>
    <phoneticPr fontId="3" type="noConversion"/>
  </si>
  <si>
    <t>일반사회</t>
    <phoneticPr fontId="3" type="noConversion"/>
  </si>
  <si>
    <t>지구과학</t>
    <phoneticPr fontId="3" type="noConversion"/>
  </si>
  <si>
    <t>생물</t>
    <phoneticPr fontId="3" type="noConversion"/>
  </si>
  <si>
    <t>화학</t>
    <phoneticPr fontId="3" type="noConversion"/>
  </si>
  <si>
    <t>물리</t>
    <phoneticPr fontId="3" type="noConversion"/>
  </si>
  <si>
    <t>수학</t>
    <phoneticPr fontId="3" type="noConversion"/>
  </si>
  <si>
    <t>국어</t>
    <phoneticPr fontId="3" type="noConversion"/>
  </si>
  <si>
    <t>계</t>
    <phoneticPr fontId="3" type="noConversion"/>
  </si>
  <si>
    <t>장애</t>
    <phoneticPr fontId="3" type="noConversion"/>
  </si>
  <si>
    <t>일반</t>
    <phoneticPr fontId="3" type="noConversion"/>
  </si>
  <si>
    <t>경쟁률</t>
    <phoneticPr fontId="3" type="noConversion"/>
  </si>
  <si>
    <t>지원인원(누계)</t>
    <phoneticPr fontId="3" type="noConversion"/>
  </si>
  <si>
    <t>선발예정인원</t>
    <phoneticPr fontId="3" type="noConversion"/>
  </si>
  <si>
    <t>선발예정
과      목</t>
    <phoneticPr fontId="3" type="noConversion"/>
  </si>
  <si>
    <t>최종</t>
    <phoneticPr fontId="3" type="noConversion"/>
  </si>
  <si>
    <t>2018학년도 강원도 공립 중등학교 교사 임용시험 접수 현황</t>
    <phoneticPr fontId="3" type="noConversion"/>
  </si>
  <si>
    <t>2018학년도 강원도 사립 중등교사 임용시험 접수현황 안내</t>
    <phoneticPr fontId="3" type="noConversion"/>
  </si>
  <si>
    <t>법인명</t>
    <phoneticPr fontId="3" type="noConversion"/>
  </si>
  <si>
    <t>광희학원
(중학교)</t>
    <phoneticPr fontId="3" type="noConversion"/>
  </si>
  <si>
    <t>광희학원
(고등학교)</t>
    <phoneticPr fontId="3" type="noConversion"/>
  </si>
  <si>
    <t>삼일학원</t>
  </si>
  <si>
    <t>성수학원</t>
  </si>
  <si>
    <t>양록학원</t>
    <phoneticPr fontId="3" type="noConversion"/>
  </si>
  <si>
    <t>중국어</t>
    <phoneticPr fontId="3" type="noConversion"/>
  </si>
  <si>
    <t>명진학원</t>
    <phoneticPr fontId="3" type="noConversion"/>
  </si>
  <si>
    <t>특수(중등)</t>
    <phoneticPr fontId="3" type="noConversion"/>
  </si>
  <si>
    <t>합 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</si>
</sst>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rgb="FF000000"/>
      <name val="굴림"/>
      <family val="3"/>
      <charset val="129"/>
    </font>
    <font>
      <sz val="12"/>
      <color theme="1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inor"/>
    </font>
    <font>
      <b/>
      <sz val="14"/>
      <color rgb="FF000000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sz val="18"/>
      <color theme="1"/>
      <name val="HY헤드라인M"/>
      <family val="1"/>
      <charset val="129"/>
    </font>
    <font>
      <sz val="16"/>
      <color theme="1"/>
      <name val="HY헤드라인M"/>
      <family val="1"/>
      <charset val="129"/>
    </font>
    <font>
      <sz val="11"/>
      <color theme="1"/>
      <name val="굴림"/>
      <family val="3"/>
      <charset val="129"/>
    </font>
    <font>
      <b/>
      <sz val="11"/>
      <color theme="1"/>
      <name val="굴림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5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" fontId="6" fillId="5" borderId="2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Fill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2" fillId="3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32"/>
  <sheetViews>
    <sheetView zoomScaleNormal="100" workbookViewId="0">
      <selection activeCell="E7" sqref="E7"/>
    </sheetView>
  </sheetViews>
  <sheetFormatPr defaultRowHeight="16.5" x14ac:dyDescent="0.3"/>
  <cols>
    <col min="1" max="1" width="1.75" customWidth="1"/>
    <col min="2" max="2" width="16.125" customWidth="1"/>
    <col min="3" max="11" width="12.75" customWidth="1"/>
  </cols>
  <sheetData>
    <row r="2" spans="2:11" ht="28.5" customHeight="1" x14ac:dyDescent="0.3">
      <c r="B2" s="30" t="s">
        <v>32</v>
      </c>
      <c r="C2" s="30"/>
      <c r="D2" s="30"/>
      <c r="E2" s="30"/>
      <c r="F2" s="30"/>
      <c r="G2" s="30"/>
      <c r="H2" s="30"/>
      <c r="I2" s="30"/>
      <c r="J2" s="30"/>
      <c r="K2" s="30"/>
    </row>
    <row r="4" spans="2:11" ht="31.5" customHeight="1" x14ac:dyDescent="0.3">
      <c r="B4" s="50" t="s">
        <v>31</v>
      </c>
      <c r="C4" s="50"/>
      <c r="D4" s="50"/>
      <c r="E4" s="50"/>
      <c r="F4" s="50"/>
      <c r="G4" s="50"/>
      <c r="H4" s="50"/>
      <c r="I4" s="50"/>
      <c r="J4" s="50"/>
      <c r="K4" s="50"/>
    </row>
    <row r="5" spans="2:11" ht="17.25" thickBot="1" x14ac:dyDescent="0.35"/>
    <row r="6" spans="2:11" ht="33" customHeight="1" x14ac:dyDescent="0.3">
      <c r="B6" s="31" t="s">
        <v>30</v>
      </c>
      <c r="C6" s="33" t="s">
        <v>29</v>
      </c>
      <c r="D6" s="33"/>
      <c r="E6" s="33"/>
      <c r="F6" s="33" t="s">
        <v>28</v>
      </c>
      <c r="G6" s="33"/>
      <c r="H6" s="33"/>
      <c r="I6" s="33" t="s">
        <v>27</v>
      </c>
      <c r="J6" s="33"/>
      <c r="K6" s="34"/>
    </row>
    <row r="7" spans="2:11" ht="29.25" customHeight="1" x14ac:dyDescent="0.3">
      <c r="B7" s="32"/>
      <c r="C7" s="10" t="s">
        <v>26</v>
      </c>
      <c r="D7" s="10" t="s">
        <v>25</v>
      </c>
      <c r="E7" s="10" t="s">
        <v>24</v>
      </c>
      <c r="F7" s="10" t="s">
        <v>26</v>
      </c>
      <c r="G7" s="10" t="s">
        <v>25</v>
      </c>
      <c r="H7" s="10" t="s">
        <v>24</v>
      </c>
      <c r="I7" s="10" t="s">
        <v>26</v>
      </c>
      <c r="J7" s="10" t="s">
        <v>25</v>
      </c>
      <c r="K7" s="18" t="s">
        <v>24</v>
      </c>
    </row>
    <row r="8" spans="2:11" ht="20.25" x14ac:dyDescent="0.3">
      <c r="B8" s="12" t="s">
        <v>23</v>
      </c>
      <c r="C8" s="11">
        <v>11</v>
      </c>
      <c r="D8" s="11">
        <v>1</v>
      </c>
      <c r="E8" s="8">
        <f t="shared" ref="E8:E31" si="0">C8+D8</f>
        <v>12</v>
      </c>
      <c r="F8" s="10">
        <v>335</v>
      </c>
      <c r="G8" s="10">
        <v>2</v>
      </c>
      <c r="H8" s="9">
        <f t="shared" ref="H8:H32" si="1">F8+G8</f>
        <v>337</v>
      </c>
      <c r="I8" s="8">
        <f>ROUND(F8/C8,2)</f>
        <v>30.45</v>
      </c>
      <c r="J8" s="7">
        <f>ROUND(G8/D8,2)</f>
        <v>2</v>
      </c>
      <c r="K8" s="6">
        <f>ROUND(H8/E8,2)</f>
        <v>28.08</v>
      </c>
    </row>
    <row r="9" spans="2:11" ht="20.25" x14ac:dyDescent="0.3">
      <c r="B9" s="12" t="s">
        <v>22</v>
      </c>
      <c r="C9" s="11">
        <v>7</v>
      </c>
      <c r="D9" s="16"/>
      <c r="E9" s="8">
        <f t="shared" si="0"/>
        <v>7</v>
      </c>
      <c r="F9" s="10">
        <v>179</v>
      </c>
      <c r="G9" s="15"/>
      <c r="H9" s="9">
        <f t="shared" si="1"/>
        <v>179</v>
      </c>
      <c r="I9" s="8">
        <f t="shared" ref="I9:I32" si="2">ROUND(F9/C9,2)</f>
        <v>25.57</v>
      </c>
      <c r="J9" s="14"/>
      <c r="K9" s="6">
        <f t="shared" ref="K9:K32" si="3">ROUND(H9/E9,2)</f>
        <v>25.57</v>
      </c>
    </row>
    <row r="10" spans="2:11" ht="20.25" x14ac:dyDescent="0.3">
      <c r="B10" s="12" t="s">
        <v>21</v>
      </c>
      <c r="C10" s="11">
        <v>6</v>
      </c>
      <c r="D10" s="13">
        <v>1</v>
      </c>
      <c r="E10" s="8">
        <f t="shared" si="0"/>
        <v>7</v>
      </c>
      <c r="F10" s="10">
        <v>52</v>
      </c>
      <c r="G10" s="10">
        <v>1</v>
      </c>
      <c r="H10" s="9">
        <f t="shared" si="1"/>
        <v>53</v>
      </c>
      <c r="I10" s="8">
        <f t="shared" si="2"/>
        <v>8.67</v>
      </c>
      <c r="J10" s="7">
        <f>ROUND(G10/D10,2)</f>
        <v>1</v>
      </c>
      <c r="K10" s="6">
        <f t="shared" si="3"/>
        <v>7.57</v>
      </c>
    </row>
    <row r="11" spans="2:11" ht="20.25" x14ac:dyDescent="0.3">
      <c r="B11" s="12" t="s">
        <v>20</v>
      </c>
      <c r="C11" s="11">
        <v>6</v>
      </c>
      <c r="D11" s="16"/>
      <c r="E11" s="8">
        <f t="shared" si="0"/>
        <v>6</v>
      </c>
      <c r="F11" s="10">
        <v>46</v>
      </c>
      <c r="G11" s="15"/>
      <c r="H11" s="9">
        <f t="shared" si="1"/>
        <v>46</v>
      </c>
      <c r="I11" s="8">
        <f t="shared" si="2"/>
        <v>7.67</v>
      </c>
      <c r="J11" s="14"/>
      <c r="K11" s="6">
        <f t="shared" si="3"/>
        <v>7.67</v>
      </c>
    </row>
    <row r="12" spans="2:11" ht="20.25" x14ac:dyDescent="0.3">
      <c r="B12" s="12" t="s">
        <v>19</v>
      </c>
      <c r="C12" s="11">
        <v>6</v>
      </c>
      <c r="D12" s="13">
        <v>1</v>
      </c>
      <c r="E12" s="8">
        <f t="shared" si="0"/>
        <v>7</v>
      </c>
      <c r="F12" s="10">
        <v>79</v>
      </c>
      <c r="G12" s="10">
        <v>1</v>
      </c>
      <c r="H12" s="9">
        <f t="shared" si="1"/>
        <v>80</v>
      </c>
      <c r="I12" s="8">
        <f t="shared" si="2"/>
        <v>13.17</v>
      </c>
      <c r="J12" s="7">
        <f>ROUND(G12/D12,2)</f>
        <v>1</v>
      </c>
      <c r="K12" s="6">
        <f t="shared" si="3"/>
        <v>11.43</v>
      </c>
    </row>
    <row r="13" spans="2:11" ht="20.25" x14ac:dyDescent="0.3">
      <c r="B13" s="12" t="s">
        <v>18</v>
      </c>
      <c r="C13" s="11">
        <v>6</v>
      </c>
      <c r="D13" s="16"/>
      <c r="E13" s="8">
        <f t="shared" si="0"/>
        <v>6</v>
      </c>
      <c r="F13" s="10">
        <v>37</v>
      </c>
      <c r="G13" s="15"/>
      <c r="H13" s="9">
        <f t="shared" si="1"/>
        <v>37</v>
      </c>
      <c r="I13" s="8">
        <f t="shared" si="2"/>
        <v>6.17</v>
      </c>
      <c r="J13" s="14"/>
      <c r="K13" s="6">
        <f t="shared" si="3"/>
        <v>6.17</v>
      </c>
    </row>
    <row r="14" spans="2:11" ht="20.25" x14ac:dyDescent="0.3">
      <c r="B14" s="12" t="s">
        <v>17</v>
      </c>
      <c r="C14" s="11">
        <v>6</v>
      </c>
      <c r="D14" s="16"/>
      <c r="E14" s="8">
        <f t="shared" si="0"/>
        <v>6</v>
      </c>
      <c r="F14" s="10">
        <v>55</v>
      </c>
      <c r="G14" s="15"/>
      <c r="H14" s="9">
        <f t="shared" si="1"/>
        <v>55</v>
      </c>
      <c r="I14" s="8">
        <f t="shared" si="2"/>
        <v>9.17</v>
      </c>
      <c r="J14" s="14"/>
      <c r="K14" s="6">
        <f t="shared" si="3"/>
        <v>9.17</v>
      </c>
    </row>
    <row r="15" spans="2:11" ht="20.25" x14ac:dyDescent="0.3">
      <c r="B15" s="12" t="s">
        <v>16</v>
      </c>
      <c r="C15" s="11">
        <v>6</v>
      </c>
      <c r="D15" s="13">
        <v>1</v>
      </c>
      <c r="E15" s="8">
        <f t="shared" si="0"/>
        <v>7</v>
      </c>
      <c r="F15" s="10">
        <v>79</v>
      </c>
      <c r="G15" s="10">
        <v>0</v>
      </c>
      <c r="H15" s="9">
        <f t="shared" si="1"/>
        <v>79</v>
      </c>
      <c r="I15" s="8">
        <f t="shared" si="2"/>
        <v>13.17</v>
      </c>
      <c r="J15" s="7">
        <f>ROUND(G15/D15,2)</f>
        <v>0</v>
      </c>
      <c r="K15" s="6">
        <f t="shared" si="3"/>
        <v>11.29</v>
      </c>
    </row>
    <row r="16" spans="2:11" ht="20.25" x14ac:dyDescent="0.3">
      <c r="B16" s="12" t="s">
        <v>15</v>
      </c>
      <c r="C16" s="11">
        <v>7</v>
      </c>
      <c r="D16" s="16"/>
      <c r="E16" s="8">
        <f t="shared" si="0"/>
        <v>7</v>
      </c>
      <c r="F16" s="10">
        <v>63</v>
      </c>
      <c r="G16" s="15"/>
      <c r="H16" s="9">
        <f t="shared" si="1"/>
        <v>63</v>
      </c>
      <c r="I16" s="8">
        <f t="shared" si="2"/>
        <v>9</v>
      </c>
      <c r="J16" s="14"/>
      <c r="K16" s="6">
        <f t="shared" si="3"/>
        <v>9</v>
      </c>
    </row>
    <row r="17" spans="2:11" ht="20.25" x14ac:dyDescent="0.3">
      <c r="B17" s="12" t="s">
        <v>14</v>
      </c>
      <c r="C17" s="11">
        <v>6</v>
      </c>
      <c r="D17" s="13">
        <v>1</v>
      </c>
      <c r="E17" s="8">
        <f t="shared" si="0"/>
        <v>7</v>
      </c>
      <c r="F17" s="10">
        <v>66</v>
      </c>
      <c r="G17" s="17">
        <v>1</v>
      </c>
      <c r="H17" s="9">
        <f t="shared" si="1"/>
        <v>67</v>
      </c>
      <c r="I17" s="8">
        <f t="shared" si="2"/>
        <v>11</v>
      </c>
      <c r="J17" s="7">
        <f>ROUND(G17/D17,2)</f>
        <v>1</v>
      </c>
      <c r="K17" s="6">
        <f t="shared" si="3"/>
        <v>9.57</v>
      </c>
    </row>
    <row r="18" spans="2:11" ht="20.25" x14ac:dyDescent="0.3">
      <c r="B18" s="12" t="s">
        <v>13</v>
      </c>
      <c r="C18" s="11">
        <v>17</v>
      </c>
      <c r="D18" s="13">
        <v>1</v>
      </c>
      <c r="E18" s="8">
        <f t="shared" si="0"/>
        <v>18</v>
      </c>
      <c r="F18" s="10">
        <v>236</v>
      </c>
      <c r="G18" s="10">
        <v>6</v>
      </c>
      <c r="H18" s="9">
        <f t="shared" si="1"/>
        <v>242</v>
      </c>
      <c r="I18" s="8">
        <f t="shared" si="2"/>
        <v>13.88</v>
      </c>
      <c r="J18" s="7">
        <f>ROUND(G18/D18,2)</f>
        <v>6</v>
      </c>
      <c r="K18" s="6">
        <f t="shared" si="3"/>
        <v>13.44</v>
      </c>
    </row>
    <row r="19" spans="2:11" ht="20.25" x14ac:dyDescent="0.3">
      <c r="B19" s="12" t="s">
        <v>12</v>
      </c>
      <c r="C19" s="11">
        <v>7</v>
      </c>
      <c r="D19" s="13">
        <v>1</v>
      </c>
      <c r="E19" s="8">
        <f t="shared" si="0"/>
        <v>8</v>
      </c>
      <c r="F19" s="10">
        <v>84</v>
      </c>
      <c r="G19" s="10">
        <v>3</v>
      </c>
      <c r="H19" s="9">
        <f t="shared" si="1"/>
        <v>87</v>
      </c>
      <c r="I19" s="8">
        <f t="shared" si="2"/>
        <v>12</v>
      </c>
      <c r="J19" s="7">
        <f>ROUND(G19/D19,2)</f>
        <v>3</v>
      </c>
      <c r="K19" s="6">
        <f t="shared" si="3"/>
        <v>10.88</v>
      </c>
    </row>
    <row r="20" spans="2:11" ht="20.25" x14ac:dyDescent="0.3">
      <c r="B20" s="12" t="s">
        <v>11</v>
      </c>
      <c r="C20" s="11">
        <v>6</v>
      </c>
      <c r="D20" s="16"/>
      <c r="E20" s="8">
        <f t="shared" si="0"/>
        <v>6</v>
      </c>
      <c r="F20" s="10">
        <v>55</v>
      </c>
      <c r="G20" s="15"/>
      <c r="H20" s="9">
        <f t="shared" si="1"/>
        <v>55</v>
      </c>
      <c r="I20" s="8">
        <f t="shared" si="2"/>
        <v>9.17</v>
      </c>
      <c r="J20" s="14"/>
      <c r="K20" s="6">
        <f t="shared" si="3"/>
        <v>9.17</v>
      </c>
    </row>
    <row r="21" spans="2:11" ht="20.25" x14ac:dyDescent="0.3">
      <c r="B21" s="12" t="s">
        <v>10</v>
      </c>
      <c r="C21" s="11">
        <v>16</v>
      </c>
      <c r="D21" s="13">
        <v>1</v>
      </c>
      <c r="E21" s="8">
        <f t="shared" si="0"/>
        <v>17</v>
      </c>
      <c r="F21" s="10">
        <v>407</v>
      </c>
      <c r="G21" s="10">
        <v>2</v>
      </c>
      <c r="H21" s="9">
        <f t="shared" si="1"/>
        <v>409</v>
      </c>
      <c r="I21" s="8">
        <f t="shared" si="2"/>
        <v>25.44</v>
      </c>
      <c r="J21" s="7">
        <f>ROUND(G21/D21,2)</f>
        <v>2</v>
      </c>
      <c r="K21" s="6">
        <f t="shared" si="3"/>
        <v>24.06</v>
      </c>
    </row>
    <row r="22" spans="2:11" ht="20.25" x14ac:dyDescent="0.3">
      <c r="B22" s="12" t="s">
        <v>9</v>
      </c>
      <c r="C22" s="11">
        <v>6</v>
      </c>
      <c r="D22" s="16"/>
      <c r="E22" s="8">
        <f t="shared" si="0"/>
        <v>6</v>
      </c>
      <c r="F22" s="10">
        <v>20</v>
      </c>
      <c r="G22" s="15"/>
      <c r="H22" s="9">
        <f t="shared" si="1"/>
        <v>20</v>
      </c>
      <c r="I22" s="8">
        <f t="shared" si="2"/>
        <v>3.33</v>
      </c>
      <c r="J22" s="14"/>
      <c r="K22" s="6">
        <f t="shared" si="3"/>
        <v>3.33</v>
      </c>
    </row>
    <row r="23" spans="2:11" ht="20.25" x14ac:dyDescent="0.3">
      <c r="B23" s="12" t="s">
        <v>8</v>
      </c>
      <c r="C23" s="11">
        <v>6</v>
      </c>
      <c r="D23" s="16"/>
      <c r="E23" s="8">
        <f t="shared" si="0"/>
        <v>6</v>
      </c>
      <c r="F23" s="10">
        <v>56</v>
      </c>
      <c r="G23" s="15"/>
      <c r="H23" s="9">
        <f t="shared" si="1"/>
        <v>56</v>
      </c>
      <c r="I23" s="8">
        <f t="shared" si="2"/>
        <v>9.33</v>
      </c>
      <c r="J23" s="14"/>
      <c r="K23" s="6">
        <f t="shared" si="3"/>
        <v>9.33</v>
      </c>
    </row>
    <row r="24" spans="2:11" ht="20.25" x14ac:dyDescent="0.3">
      <c r="B24" s="12" t="s">
        <v>7</v>
      </c>
      <c r="C24" s="11">
        <v>12</v>
      </c>
      <c r="D24" s="13">
        <v>1</v>
      </c>
      <c r="E24" s="8">
        <f t="shared" si="0"/>
        <v>13</v>
      </c>
      <c r="F24" s="10">
        <v>95</v>
      </c>
      <c r="G24" s="10">
        <v>0</v>
      </c>
      <c r="H24" s="9">
        <f t="shared" si="1"/>
        <v>95</v>
      </c>
      <c r="I24" s="8">
        <f t="shared" si="2"/>
        <v>7.92</v>
      </c>
      <c r="J24" s="7">
        <f>ROUND(G24/D24,2)</f>
        <v>0</v>
      </c>
      <c r="K24" s="6">
        <f t="shared" si="3"/>
        <v>7.31</v>
      </c>
    </row>
    <row r="25" spans="2:11" ht="20.25" x14ac:dyDescent="0.3">
      <c r="B25" s="12" t="s">
        <v>6</v>
      </c>
      <c r="C25" s="11">
        <v>4</v>
      </c>
      <c r="D25" s="16"/>
      <c r="E25" s="8">
        <f t="shared" si="0"/>
        <v>4</v>
      </c>
      <c r="F25" s="10">
        <v>12</v>
      </c>
      <c r="G25" s="15"/>
      <c r="H25" s="9">
        <f t="shared" si="1"/>
        <v>12</v>
      </c>
      <c r="I25" s="8">
        <f t="shared" si="2"/>
        <v>3</v>
      </c>
      <c r="J25" s="14"/>
      <c r="K25" s="6">
        <f t="shared" si="3"/>
        <v>3</v>
      </c>
    </row>
    <row r="26" spans="2:11" ht="20.25" x14ac:dyDescent="0.3">
      <c r="B26" s="12" t="s">
        <v>5</v>
      </c>
      <c r="C26" s="11">
        <v>2</v>
      </c>
      <c r="D26" s="16"/>
      <c r="E26" s="8">
        <f t="shared" si="0"/>
        <v>2</v>
      </c>
      <c r="F26" s="10">
        <v>23</v>
      </c>
      <c r="G26" s="15"/>
      <c r="H26" s="9">
        <f t="shared" si="1"/>
        <v>23</v>
      </c>
      <c r="I26" s="8">
        <f t="shared" si="2"/>
        <v>11.5</v>
      </c>
      <c r="J26" s="14"/>
      <c r="K26" s="6">
        <f t="shared" si="3"/>
        <v>11.5</v>
      </c>
    </row>
    <row r="27" spans="2:11" ht="20.25" x14ac:dyDescent="0.3">
      <c r="B27" s="12" t="s">
        <v>4</v>
      </c>
      <c r="C27" s="11">
        <v>28</v>
      </c>
      <c r="D27" s="13">
        <v>2</v>
      </c>
      <c r="E27" s="8">
        <f t="shared" si="0"/>
        <v>30</v>
      </c>
      <c r="F27" s="10">
        <v>147</v>
      </c>
      <c r="G27" s="10">
        <v>0</v>
      </c>
      <c r="H27" s="9">
        <f t="shared" si="1"/>
        <v>147</v>
      </c>
      <c r="I27" s="8">
        <f t="shared" si="2"/>
        <v>5.25</v>
      </c>
      <c r="J27" s="7">
        <f t="shared" ref="J27:J32" si="4">ROUND(G27/D27,2)</f>
        <v>0</v>
      </c>
      <c r="K27" s="6">
        <f t="shared" si="3"/>
        <v>4.9000000000000004</v>
      </c>
    </row>
    <row r="28" spans="2:11" ht="20.25" x14ac:dyDescent="0.3">
      <c r="B28" s="12" t="s">
        <v>3</v>
      </c>
      <c r="C28" s="11">
        <v>23</v>
      </c>
      <c r="D28" s="13">
        <v>2</v>
      </c>
      <c r="E28" s="8">
        <f t="shared" si="0"/>
        <v>25</v>
      </c>
      <c r="F28" s="10">
        <v>69</v>
      </c>
      <c r="G28" s="10">
        <v>0</v>
      </c>
      <c r="H28" s="9">
        <f t="shared" si="1"/>
        <v>69</v>
      </c>
      <c r="I28" s="8">
        <f t="shared" si="2"/>
        <v>3</v>
      </c>
      <c r="J28" s="7">
        <f t="shared" si="4"/>
        <v>0</v>
      </c>
      <c r="K28" s="6">
        <f t="shared" si="3"/>
        <v>2.76</v>
      </c>
    </row>
    <row r="29" spans="2:11" ht="20.25" x14ac:dyDescent="0.3">
      <c r="B29" s="12" t="s">
        <v>2</v>
      </c>
      <c r="C29" s="11">
        <v>9</v>
      </c>
      <c r="D29" s="13">
        <v>1</v>
      </c>
      <c r="E29" s="8">
        <f t="shared" si="0"/>
        <v>10</v>
      </c>
      <c r="F29" s="10">
        <v>34</v>
      </c>
      <c r="G29" s="10">
        <v>0</v>
      </c>
      <c r="H29" s="9">
        <f t="shared" si="1"/>
        <v>34</v>
      </c>
      <c r="I29" s="8">
        <f t="shared" si="2"/>
        <v>3.78</v>
      </c>
      <c r="J29" s="7">
        <f t="shared" si="4"/>
        <v>0</v>
      </c>
      <c r="K29" s="6">
        <f t="shared" si="3"/>
        <v>3.4</v>
      </c>
    </row>
    <row r="30" spans="2:11" ht="20.25" x14ac:dyDescent="0.3">
      <c r="B30" s="12" t="s">
        <v>1</v>
      </c>
      <c r="C30" s="11">
        <v>25</v>
      </c>
      <c r="D30" s="13">
        <v>2</v>
      </c>
      <c r="E30" s="8">
        <f t="shared" si="0"/>
        <v>27</v>
      </c>
      <c r="F30" s="10">
        <v>64</v>
      </c>
      <c r="G30" s="10">
        <v>0</v>
      </c>
      <c r="H30" s="9">
        <f t="shared" si="1"/>
        <v>64</v>
      </c>
      <c r="I30" s="8">
        <f t="shared" si="2"/>
        <v>2.56</v>
      </c>
      <c r="J30" s="7">
        <f t="shared" si="4"/>
        <v>0</v>
      </c>
      <c r="K30" s="6">
        <f t="shared" si="3"/>
        <v>2.37</v>
      </c>
    </row>
    <row r="31" spans="2:11" ht="20.25" x14ac:dyDescent="0.3">
      <c r="B31" s="12" t="s">
        <v>0</v>
      </c>
      <c r="C31" s="11">
        <v>17</v>
      </c>
      <c r="D31" s="11">
        <v>1</v>
      </c>
      <c r="E31" s="8">
        <f t="shared" si="0"/>
        <v>18</v>
      </c>
      <c r="F31" s="10">
        <v>126</v>
      </c>
      <c r="G31" s="10">
        <v>3</v>
      </c>
      <c r="H31" s="9">
        <f t="shared" si="1"/>
        <v>129</v>
      </c>
      <c r="I31" s="8">
        <f t="shared" si="2"/>
        <v>7.41</v>
      </c>
      <c r="J31" s="7">
        <f t="shared" si="4"/>
        <v>3</v>
      </c>
      <c r="K31" s="6">
        <f t="shared" si="3"/>
        <v>7.17</v>
      </c>
    </row>
    <row r="32" spans="2:11" ht="33" customHeight="1" thickBot="1" x14ac:dyDescent="0.35">
      <c r="B32" s="5"/>
      <c r="C32" s="3">
        <f>SUM(C8:C31)</f>
        <v>245</v>
      </c>
      <c r="D32" s="3">
        <f>SUM(D8:D31)</f>
        <v>17</v>
      </c>
      <c r="E32" s="3">
        <f>SUM(E8:E31)</f>
        <v>262</v>
      </c>
      <c r="F32" s="4">
        <f>SUM(F8:F31)</f>
        <v>2419</v>
      </c>
      <c r="G32" s="4">
        <f>SUM(G8:G31)</f>
        <v>19</v>
      </c>
      <c r="H32" s="29">
        <f t="shared" si="1"/>
        <v>2438</v>
      </c>
      <c r="I32" s="3">
        <f t="shared" si="2"/>
        <v>9.8699999999999992</v>
      </c>
      <c r="J32" s="3">
        <f t="shared" si="4"/>
        <v>1.1200000000000001</v>
      </c>
      <c r="K32" s="2">
        <f t="shared" si="3"/>
        <v>9.31</v>
      </c>
    </row>
  </sheetData>
  <mergeCells count="6">
    <mergeCell ref="B2:K2"/>
    <mergeCell ref="B6:B7"/>
    <mergeCell ref="C6:E6"/>
    <mergeCell ref="F6:H6"/>
    <mergeCell ref="I6:K6"/>
    <mergeCell ref="B4:K4"/>
  </mergeCells>
  <phoneticPr fontId="1" type="noConversion"/>
  <pageMargins left="0.25" right="0.25" top="0.75" bottom="0.75" header="0.3" footer="0.3"/>
  <pageSetup paperSize="9"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9"/>
  <sheetViews>
    <sheetView tabSelected="1" zoomScaleNormal="100" workbookViewId="0">
      <selection activeCell="A4" sqref="A4:E4"/>
    </sheetView>
  </sheetViews>
  <sheetFormatPr defaultRowHeight="16.5" x14ac:dyDescent="0.3"/>
  <cols>
    <col min="1" max="1" width="13" bestFit="1" customWidth="1"/>
    <col min="2" max="2" width="23.75" customWidth="1"/>
    <col min="3" max="3" width="17" bestFit="1" customWidth="1"/>
    <col min="4" max="4" width="18.875" style="20" bestFit="1" customWidth="1"/>
    <col min="5" max="5" width="13.625" customWidth="1"/>
  </cols>
  <sheetData>
    <row r="2" spans="1:8" ht="28.5" customHeight="1" x14ac:dyDescent="0.3">
      <c r="A2" s="43" t="s">
        <v>33</v>
      </c>
      <c r="B2" s="43"/>
      <c r="C2" s="43"/>
      <c r="D2" s="43"/>
      <c r="E2" s="43"/>
    </row>
    <row r="4" spans="1:8" ht="31.5" customHeight="1" x14ac:dyDescent="0.3">
      <c r="A4" s="50" t="s">
        <v>31</v>
      </c>
      <c r="B4" s="50"/>
      <c r="C4" s="50"/>
      <c r="D4" s="50"/>
      <c r="E4" s="50"/>
      <c r="F4" s="19"/>
      <c r="G4" s="19"/>
      <c r="H4" s="19"/>
    </row>
    <row r="5" spans="1:8" ht="17.25" thickBot="1" x14ac:dyDescent="0.35"/>
    <row r="6" spans="1:8" ht="33" customHeight="1" x14ac:dyDescent="0.3">
      <c r="A6" s="31" t="s">
        <v>34</v>
      </c>
      <c r="B6" s="44" t="s">
        <v>30</v>
      </c>
      <c r="C6" s="33" t="s">
        <v>29</v>
      </c>
      <c r="D6" s="47" t="s">
        <v>28</v>
      </c>
      <c r="E6" s="34" t="s">
        <v>27</v>
      </c>
    </row>
    <row r="7" spans="1:8" ht="29.25" customHeight="1" x14ac:dyDescent="0.3">
      <c r="A7" s="32"/>
      <c r="B7" s="45"/>
      <c r="C7" s="46"/>
      <c r="D7" s="48"/>
      <c r="E7" s="49"/>
    </row>
    <row r="8" spans="1:8" s="24" customFormat="1" ht="20.100000000000001" customHeight="1" x14ac:dyDescent="0.3">
      <c r="A8" s="35" t="s">
        <v>35</v>
      </c>
      <c r="B8" s="21" t="s">
        <v>23</v>
      </c>
      <c r="C8" s="21">
        <v>1</v>
      </c>
      <c r="D8" s="22">
        <v>3</v>
      </c>
      <c r="E8" s="23">
        <f t="shared" ref="E8:E28" si="0">ROUND(D8/C8,2)</f>
        <v>3</v>
      </c>
    </row>
    <row r="9" spans="1:8" s="24" customFormat="1" ht="20.100000000000001" customHeight="1" x14ac:dyDescent="0.3">
      <c r="A9" s="36"/>
      <c r="B9" s="21" t="s">
        <v>12</v>
      </c>
      <c r="C9" s="21">
        <v>1</v>
      </c>
      <c r="D9" s="22">
        <v>3</v>
      </c>
      <c r="E9" s="23">
        <f t="shared" si="0"/>
        <v>3</v>
      </c>
    </row>
    <row r="10" spans="1:8" s="24" customFormat="1" ht="20.100000000000001" customHeight="1" x14ac:dyDescent="0.3">
      <c r="A10" s="35" t="s">
        <v>36</v>
      </c>
      <c r="B10" s="25" t="s">
        <v>21</v>
      </c>
      <c r="C10" s="25">
        <v>1</v>
      </c>
      <c r="D10" s="22">
        <v>0</v>
      </c>
      <c r="E10" s="23">
        <f t="shared" si="0"/>
        <v>0</v>
      </c>
    </row>
    <row r="11" spans="1:8" s="24" customFormat="1" ht="20.100000000000001" customHeight="1" x14ac:dyDescent="0.3">
      <c r="A11" s="37"/>
      <c r="B11" s="25" t="s">
        <v>10</v>
      </c>
      <c r="C11" s="25">
        <v>1</v>
      </c>
      <c r="D11" s="22">
        <v>7</v>
      </c>
      <c r="E11" s="23">
        <f t="shared" si="0"/>
        <v>7</v>
      </c>
    </row>
    <row r="12" spans="1:8" s="24" customFormat="1" ht="20.100000000000001" customHeight="1" x14ac:dyDescent="0.3">
      <c r="A12" s="37"/>
      <c r="B12" s="25" t="s">
        <v>12</v>
      </c>
      <c r="C12" s="25">
        <v>1</v>
      </c>
      <c r="D12" s="22">
        <v>2</v>
      </c>
      <c r="E12" s="23">
        <f t="shared" si="0"/>
        <v>2</v>
      </c>
    </row>
    <row r="13" spans="1:8" s="24" customFormat="1" ht="20.100000000000001" customHeight="1" x14ac:dyDescent="0.3">
      <c r="A13" s="36"/>
      <c r="B13" s="25" t="s">
        <v>5</v>
      </c>
      <c r="C13" s="25">
        <v>1</v>
      </c>
      <c r="D13" s="22">
        <v>1</v>
      </c>
      <c r="E13" s="23">
        <f t="shared" si="0"/>
        <v>1</v>
      </c>
    </row>
    <row r="14" spans="1:8" s="24" customFormat="1" ht="20.100000000000001" customHeight="1" x14ac:dyDescent="0.3">
      <c r="A14" s="38" t="s">
        <v>37</v>
      </c>
      <c r="B14" s="25" t="s">
        <v>23</v>
      </c>
      <c r="C14" s="25">
        <v>1</v>
      </c>
      <c r="D14" s="26">
        <v>4</v>
      </c>
      <c r="E14" s="23">
        <f t="shared" si="0"/>
        <v>4</v>
      </c>
    </row>
    <row r="15" spans="1:8" s="24" customFormat="1" ht="20.100000000000001" customHeight="1" x14ac:dyDescent="0.3">
      <c r="A15" s="39"/>
      <c r="B15" s="25" t="s">
        <v>22</v>
      </c>
      <c r="C15" s="25">
        <v>1</v>
      </c>
      <c r="D15" s="26">
        <v>5</v>
      </c>
      <c r="E15" s="23">
        <f t="shared" si="0"/>
        <v>5</v>
      </c>
    </row>
    <row r="16" spans="1:8" s="24" customFormat="1" ht="20.100000000000001" customHeight="1" x14ac:dyDescent="0.3">
      <c r="A16" s="40"/>
      <c r="B16" s="25" t="s">
        <v>16</v>
      </c>
      <c r="C16" s="25">
        <v>1</v>
      </c>
      <c r="D16" s="26">
        <v>2</v>
      </c>
      <c r="E16" s="23">
        <f t="shared" si="0"/>
        <v>2</v>
      </c>
    </row>
    <row r="17" spans="1:5" s="24" customFormat="1" ht="20.100000000000001" customHeight="1" x14ac:dyDescent="0.3">
      <c r="A17" s="38" t="s">
        <v>38</v>
      </c>
      <c r="B17" s="25" t="s">
        <v>23</v>
      </c>
      <c r="C17" s="25">
        <v>3</v>
      </c>
      <c r="D17" s="26">
        <v>11</v>
      </c>
      <c r="E17" s="23">
        <f t="shared" si="0"/>
        <v>3.67</v>
      </c>
    </row>
    <row r="18" spans="1:5" s="24" customFormat="1" ht="20.100000000000001" customHeight="1" x14ac:dyDescent="0.3">
      <c r="A18" s="39"/>
      <c r="B18" s="25" t="s">
        <v>22</v>
      </c>
      <c r="C18" s="25">
        <v>3</v>
      </c>
      <c r="D18" s="26">
        <v>8</v>
      </c>
      <c r="E18" s="23">
        <f t="shared" si="0"/>
        <v>2.67</v>
      </c>
    </row>
    <row r="19" spans="1:5" s="24" customFormat="1" ht="20.100000000000001" customHeight="1" x14ac:dyDescent="0.3">
      <c r="A19" s="39"/>
      <c r="B19" s="25" t="s">
        <v>19</v>
      </c>
      <c r="C19" s="25">
        <v>1</v>
      </c>
      <c r="D19" s="26">
        <v>2</v>
      </c>
      <c r="E19" s="23">
        <f t="shared" si="0"/>
        <v>2</v>
      </c>
    </row>
    <row r="20" spans="1:5" s="24" customFormat="1" ht="20.100000000000001" customHeight="1" x14ac:dyDescent="0.3">
      <c r="A20" s="39"/>
      <c r="B20" s="25" t="s">
        <v>20</v>
      </c>
      <c r="C20" s="25">
        <v>1</v>
      </c>
      <c r="D20" s="26">
        <v>2</v>
      </c>
      <c r="E20" s="23">
        <f t="shared" si="0"/>
        <v>2</v>
      </c>
    </row>
    <row r="21" spans="1:5" s="24" customFormat="1" ht="20.100000000000001" customHeight="1" x14ac:dyDescent="0.3">
      <c r="A21" s="39"/>
      <c r="B21" s="25" t="s">
        <v>16</v>
      </c>
      <c r="C21" s="25">
        <v>1</v>
      </c>
      <c r="D21" s="26">
        <v>5</v>
      </c>
      <c r="E21" s="23">
        <f t="shared" si="0"/>
        <v>5</v>
      </c>
    </row>
    <row r="22" spans="1:5" s="24" customFormat="1" ht="20.100000000000001" customHeight="1" x14ac:dyDescent="0.3">
      <c r="A22" s="39"/>
      <c r="B22" s="12" t="s">
        <v>14</v>
      </c>
      <c r="C22" s="25">
        <v>1</v>
      </c>
      <c r="D22" s="26">
        <v>2</v>
      </c>
      <c r="E22" s="23">
        <f t="shared" si="0"/>
        <v>2</v>
      </c>
    </row>
    <row r="23" spans="1:5" s="24" customFormat="1" ht="20.100000000000001" customHeight="1" x14ac:dyDescent="0.3">
      <c r="A23" s="40"/>
      <c r="B23" s="25" t="s">
        <v>17</v>
      </c>
      <c r="C23" s="25">
        <v>1</v>
      </c>
      <c r="D23" s="26">
        <v>3</v>
      </c>
      <c r="E23" s="23">
        <f t="shared" si="0"/>
        <v>3</v>
      </c>
    </row>
    <row r="24" spans="1:5" s="24" customFormat="1" ht="20.100000000000001" customHeight="1" x14ac:dyDescent="0.3">
      <c r="A24" s="38" t="s">
        <v>39</v>
      </c>
      <c r="B24" s="25" t="s">
        <v>13</v>
      </c>
      <c r="C24" s="25">
        <v>1</v>
      </c>
      <c r="D24" s="22">
        <v>3</v>
      </c>
      <c r="E24" s="23">
        <f t="shared" si="0"/>
        <v>3</v>
      </c>
    </row>
    <row r="25" spans="1:5" s="24" customFormat="1" ht="20.100000000000001" customHeight="1" x14ac:dyDescent="0.3">
      <c r="A25" s="39"/>
      <c r="B25" s="25" t="s">
        <v>40</v>
      </c>
      <c r="C25" s="25">
        <v>1</v>
      </c>
      <c r="D25" s="22">
        <v>3</v>
      </c>
      <c r="E25" s="23">
        <f t="shared" si="0"/>
        <v>3</v>
      </c>
    </row>
    <row r="26" spans="1:5" s="24" customFormat="1" ht="20.100000000000001" customHeight="1" x14ac:dyDescent="0.3">
      <c r="A26" s="39"/>
      <c r="B26" s="25" t="s">
        <v>17</v>
      </c>
      <c r="C26" s="25">
        <v>1</v>
      </c>
      <c r="D26" s="22">
        <v>1</v>
      </c>
      <c r="E26" s="23">
        <f t="shared" si="0"/>
        <v>1</v>
      </c>
    </row>
    <row r="27" spans="1:5" s="24" customFormat="1" ht="20.100000000000001" customHeight="1" x14ac:dyDescent="0.3">
      <c r="A27" s="27" t="s">
        <v>41</v>
      </c>
      <c r="B27" s="25" t="s">
        <v>42</v>
      </c>
      <c r="C27" s="25">
        <v>1</v>
      </c>
      <c r="D27" s="22">
        <v>2</v>
      </c>
      <c r="E27" s="23">
        <f t="shared" si="0"/>
        <v>2</v>
      </c>
    </row>
    <row r="28" spans="1:5" s="24" customFormat="1" ht="20.100000000000001" customHeight="1" thickBot="1" x14ac:dyDescent="0.35">
      <c r="A28" s="41" t="s">
        <v>43</v>
      </c>
      <c r="B28" s="42"/>
      <c r="C28" s="3">
        <f>SUM(C8:C27)</f>
        <v>24</v>
      </c>
      <c r="D28" s="4">
        <f>SUM(D8:D27)</f>
        <v>69</v>
      </c>
      <c r="E28" s="2">
        <f t="shared" si="0"/>
        <v>2.88</v>
      </c>
    </row>
    <row r="29" spans="1:5" ht="17.25" x14ac:dyDescent="0.3">
      <c r="A29" s="1"/>
      <c r="B29" s="1"/>
      <c r="C29" s="1"/>
      <c r="D29" s="28"/>
      <c r="E29" s="1"/>
    </row>
  </sheetData>
  <mergeCells count="13">
    <mergeCell ref="A28:B28"/>
    <mergeCell ref="A2:E2"/>
    <mergeCell ref="A4:E4"/>
    <mergeCell ref="A6:A7"/>
    <mergeCell ref="B6:B7"/>
    <mergeCell ref="C6:C7"/>
    <mergeCell ref="D6:D7"/>
    <mergeCell ref="E6:E7"/>
    <mergeCell ref="A8:A9"/>
    <mergeCell ref="A10:A13"/>
    <mergeCell ref="A14:A16"/>
    <mergeCell ref="A17:A23"/>
    <mergeCell ref="A24:A26"/>
  </mergeCells>
  <phoneticPr fontId="1" type="noConversion"/>
  <pageMargins left="0.25" right="0.25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공립</vt:lpstr>
      <vt:lpstr>사립</vt:lpstr>
      <vt:lpstr>공립!Print_Area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교원정책과</dc:creator>
  <cp:lastModifiedBy>교원정책과</cp:lastModifiedBy>
  <dcterms:created xsi:type="dcterms:W3CDTF">2017-10-31T23:55:06Z</dcterms:created>
  <dcterms:modified xsi:type="dcterms:W3CDTF">2017-11-01T00:35:51Z</dcterms:modified>
</cp:coreProperties>
</file>