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 중등임용\2018학년도\6.2차시험\6-3. 1차 합격자, 2차 장소 공고\홈페이지탑재용\"/>
    </mc:Choice>
  </mc:AlternateContent>
  <bookViews>
    <workbookView xWindow="480" yWindow="120" windowWidth="15480" windowHeight="11580"/>
  </bookViews>
  <sheets>
    <sheet name="공립" sheetId="4" r:id="rId1"/>
    <sheet name="사립" sheetId="6" r:id="rId2"/>
  </sheets>
  <definedNames>
    <definedName name="_xlnm._FilterDatabase" localSheetId="0" hidden="1">공립!$A$3:$J$37</definedName>
    <definedName name="_xlnm._FilterDatabase" localSheetId="1" hidden="1">사립!$A$3:$J$20</definedName>
    <definedName name="_xlnm.Print_Titles" localSheetId="0">공립!$3:$3</definedName>
    <definedName name="_xlnm.Print_Titles" localSheetId="1">사립!$3:$3</definedName>
  </definedNames>
  <calcPr calcId="152511"/>
</workbook>
</file>

<file path=xl/calcChain.xml><?xml version="1.0" encoding="utf-8"?>
<calcChain xmlns="http://schemas.openxmlformats.org/spreadsheetml/2006/main">
  <c r="E36" i="4" l="1"/>
  <c r="C36" i="4"/>
  <c r="D20" i="6"/>
  <c r="E20" i="6"/>
  <c r="F20" i="6"/>
  <c r="G20" i="6"/>
  <c r="C20" i="6"/>
  <c r="G36" i="4"/>
  <c r="D36" i="4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4" i="6"/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5" i="4"/>
  <c r="F4" i="4"/>
  <c r="F36" i="4" l="1"/>
  <c r="I36" i="4"/>
</calcChain>
</file>

<file path=xl/sharedStrings.xml><?xml version="1.0" encoding="utf-8"?>
<sst xmlns="http://schemas.openxmlformats.org/spreadsheetml/2006/main" count="94" uniqueCount="69">
  <si>
    <t>순</t>
    <phoneticPr fontId="35" type="noConversion"/>
  </si>
  <si>
    <t>과목</t>
    <phoneticPr fontId="35" type="noConversion"/>
  </si>
  <si>
    <t>지원자</t>
    <phoneticPr fontId="35" type="noConversion"/>
  </si>
  <si>
    <t>응시자</t>
    <phoneticPr fontId="35" type="noConversion"/>
  </si>
  <si>
    <t>제1차
합격자</t>
    <phoneticPr fontId="35" type="noConversion"/>
  </si>
  <si>
    <t>합격선</t>
    <phoneticPr fontId="35" type="noConversion"/>
  </si>
  <si>
    <t>비고</t>
    <phoneticPr fontId="35" type="noConversion"/>
  </si>
  <si>
    <t>계</t>
    <phoneticPr fontId="32" type="noConversion"/>
  </si>
  <si>
    <t>선발인원
5배수</t>
    <phoneticPr fontId="35" type="noConversion"/>
  </si>
  <si>
    <t>선발
예정인원</t>
    <phoneticPr fontId="35" type="noConversion"/>
  </si>
  <si>
    <t>취업
지원</t>
    <phoneticPr fontId="35" type="noConversion"/>
  </si>
  <si>
    <t>2018학년도 중등교사 임용시험(제1차) 과목별 합격선(공립)</t>
    <phoneticPr fontId="36" type="noConversion"/>
  </si>
  <si>
    <t>국어</t>
  </si>
  <si>
    <t>화학</t>
  </si>
  <si>
    <t>지구과학</t>
  </si>
  <si>
    <t>역사</t>
  </si>
  <si>
    <t>도덕·윤리</t>
  </si>
  <si>
    <t>체육</t>
  </si>
  <si>
    <t>음악</t>
  </si>
  <si>
    <t>한문</t>
  </si>
  <si>
    <t>중국어</t>
  </si>
  <si>
    <t>정보·컴퓨터</t>
  </si>
  <si>
    <t>전기·전자·통신</t>
  </si>
  <si>
    <t>기계·금속</t>
  </si>
  <si>
    <t>건설</t>
  </si>
  <si>
    <t>조리</t>
  </si>
  <si>
    <t>보건</t>
  </si>
  <si>
    <t>사서(초등)</t>
  </si>
  <si>
    <t>사서(중등)</t>
  </si>
  <si>
    <t>전문상담</t>
  </si>
  <si>
    <t>영양</t>
  </si>
  <si>
    <t>특수(중등)</t>
  </si>
  <si>
    <t>동점2명</t>
    <phoneticPr fontId="40" type="noConversion"/>
  </si>
  <si>
    <t>화학(장애)</t>
    <phoneticPr fontId="40" type="noConversion"/>
  </si>
  <si>
    <t>지구과학(장애)</t>
    <phoneticPr fontId="40" type="noConversion"/>
  </si>
  <si>
    <t>역사(장애)</t>
    <phoneticPr fontId="40" type="noConversion"/>
  </si>
  <si>
    <t>도덕·윤리(장애)</t>
    <phoneticPr fontId="40" type="noConversion"/>
  </si>
  <si>
    <t>체육(장애)</t>
    <phoneticPr fontId="40" type="noConversion"/>
  </si>
  <si>
    <t>한문(장애)</t>
    <phoneticPr fontId="40" type="noConversion"/>
  </si>
  <si>
    <t>보건(장애)</t>
    <phoneticPr fontId="40" type="noConversion"/>
  </si>
  <si>
    <t>사서(초등)(장애)</t>
    <phoneticPr fontId="40" type="noConversion"/>
  </si>
  <si>
    <t>사서(중등)(장애)</t>
    <phoneticPr fontId="40" type="noConversion"/>
  </si>
  <si>
    <t>전문상담(장애)</t>
    <phoneticPr fontId="40" type="noConversion"/>
  </si>
  <si>
    <t>영양(장애)</t>
    <phoneticPr fontId="40" type="noConversion"/>
  </si>
  <si>
    <t>특수(중등)장애</t>
    <phoneticPr fontId="40" type="noConversion"/>
  </si>
  <si>
    <t>※.합격자가 2인 이하인 과목은 개인정보보호 관계로 합격선을 공개하지 않음</t>
    <phoneticPr fontId="40" type="noConversion"/>
  </si>
  <si>
    <t>체육(관송)</t>
    <phoneticPr fontId="40" type="noConversion"/>
  </si>
  <si>
    <t>전기ㆍ전자ㆍ통신(산동)</t>
    <phoneticPr fontId="40" type="noConversion"/>
  </si>
  <si>
    <t>지구과학(상주)</t>
    <phoneticPr fontId="40" type="noConversion"/>
  </si>
  <si>
    <t>도덕·윤리(상주)</t>
    <phoneticPr fontId="40" type="noConversion"/>
  </si>
  <si>
    <t>국어(석문)</t>
    <phoneticPr fontId="40" type="noConversion"/>
  </si>
  <si>
    <t>화학(진량의숙)</t>
    <phoneticPr fontId="40" type="noConversion"/>
  </si>
  <si>
    <t>지구과학(진량의숙)</t>
    <phoneticPr fontId="40" type="noConversion"/>
  </si>
  <si>
    <t>국어(청도)</t>
    <phoneticPr fontId="40" type="noConversion"/>
  </si>
  <si>
    <t>도덕·윤리(청도)</t>
    <phoneticPr fontId="40" type="noConversion"/>
  </si>
  <si>
    <t>체육(청도)</t>
    <phoneticPr fontId="40" type="noConversion"/>
  </si>
  <si>
    <t>화학(청파)</t>
    <phoneticPr fontId="40" type="noConversion"/>
  </si>
  <si>
    <t>국어(경안)</t>
    <phoneticPr fontId="40" type="noConversion"/>
  </si>
  <si>
    <t>화학(경안)</t>
    <phoneticPr fontId="40" type="noConversion"/>
  </si>
  <si>
    <t>역사(경안)</t>
    <phoneticPr fontId="40" type="noConversion"/>
  </si>
  <si>
    <t>체육(경안)</t>
    <phoneticPr fontId="40" type="noConversion"/>
  </si>
  <si>
    <t>음악(경안)</t>
    <phoneticPr fontId="40" type="noConversion"/>
  </si>
  <si>
    <t>2018학년도 중등교사 임용시험(제1차) 과목별 합격선(사립)</t>
    <phoneticPr fontId="36" type="noConversion"/>
  </si>
  <si>
    <t>비공개</t>
    <phoneticPr fontId="40" type="noConversion"/>
  </si>
  <si>
    <t>비공개</t>
    <phoneticPr fontId="40" type="noConversion"/>
  </si>
  <si>
    <t>비공개</t>
    <phoneticPr fontId="40" type="noConversion"/>
  </si>
  <si>
    <t>비공개</t>
    <phoneticPr fontId="40" type="noConversion"/>
  </si>
  <si>
    <t>과락</t>
    <phoneticPr fontId="40" type="noConversion"/>
  </si>
  <si>
    <t>선발인원
1.5배수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</si>
</sst>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0.0_);[Red]\(0.0\)"/>
    <numFmt numFmtId="186" formatCode="#,##0_ "/>
    <numFmt numFmtId="187" formatCode="0.00&quot; : 1&quot;"/>
    <numFmt numFmtId="188" formatCode="0_);[Red]\(0\)"/>
    <numFmt numFmtId="189" formatCode="0_ "/>
    <numFmt numFmtId="190" formatCode="#,##0.00_ "/>
  </numFmts>
  <fonts count="44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sz val="18"/>
      <name val="굴림체"/>
      <family val="3"/>
      <charset val="129"/>
    </font>
    <font>
      <b/>
      <sz val="16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7" fillId="0" borderId="0" xfId="28" applyFont="1" applyAlignment="1">
      <alignment horizontal="center" vertical="center"/>
    </xf>
    <xf numFmtId="188" fontId="39" fillId="0" borderId="0" xfId="28" applyNumberFormat="1" applyFont="1" applyAlignment="1">
      <alignment horizontal="right" vertical="center"/>
    </xf>
    <xf numFmtId="0" fontId="38" fillId="0" borderId="0" xfId="28" applyFont="1" applyBorder="1" applyAlignment="1">
      <alignment horizontal="center" vertical="center"/>
    </xf>
    <xf numFmtId="0" fontId="37" fillId="0" borderId="0" xfId="28" applyFont="1" applyBorder="1" applyAlignment="1">
      <alignment horizontal="center" vertical="center"/>
    </xf>
    <xf numFmtId="0" fontId="37" fillId="0" borderId="0" xfId="28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41" fillId="0" borderId="10" xfId="0" applyFont="1" applyFill="1" applyBorder="1" applyAlignment="1">
      <alignment horizontal="center" vertical="center" shrinkToFit="1"/>
    </xf>
    <xf numFmtId="0" fontId="41" fillId="0" borderId="7" xfId="0" applyFont="1" applyFill="1" applyBorder="1" applyAlignment="1">
      <alignment horizontal="center" vertical="center" shrinkToFi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/>
    </xf>
    <xf numFmtId="189" fontId="41" fillId="0" borderId="7" xfId="0" applyNumberFormat="1" applyFont="1" applyFill="1" applyBorder="1" applyAlignment="1">
      <alignment horizontal="center" vertical="center"/>
    </xf>
    <xf numFmtId="186" fontId="37" fillId="0" borderId="7" xfId="27" applyNumberFormat="1" applyFont="1" applyFill="1" applyBorder="1" applyAlignment="1" applyProtection="1">
      <alignment horizontal="center" vertical="center" wrapText="1"/>
      <protection locked="0"/>
    </xf>
    <xf numFmtId="187" fontId="41" fillId="0" borderId="8" xfId="0" applyNumberFormat="1" applyFont="1" applyFill="1" applyBorder="1" applyAlignment="1">
      <alignment horizontal="center" vertical="center" shrinkToFit="1"/>
    </xf>
    <xf numFmtId="190" fontId="41" fillId="0" borderId="7" xfId="0" applyNumberFormat="1" applyFont="1" applyFill="1" applyBorder="1" applyAlignment="1">
      <alignment horizontal="center" vertical="center"/>
    </xf>
    <xf numFmtId="0" fontId="41" fillId="0" borderId="12" xfId="0" applyFont="1" applyFill="1" applyBorder="1" applyAlignment="1">
      <alignment horizontal="center" vertical="center" shrinkToFit="1"/>
    </xf>
    <xf numFmtId="0" fontId="41" fillId="0" borderId="13" xfId="0" applyFont="1" applyFill="1" applyBorder="1" applyAlignment="1">
      <alignment horizontal="center" vertical="center" shrinkToFit="1"/>
    </xf>
    <xf numFmtId="0" fontId="41" fillId="0" borderId="13" xfId="0" applyFont="1" applyFill="1" applyBorder="1" applyAlignment="1">
      <alignment horizontal="center" vertical="center" wrapText="1"/>
    </xf>
    <xf numFmtId="0" fontId="41" fillId="0" borderId="13" xfId="0" applyFont="1" applyFill="1" applyBorder="1" applyAlignment="1">
      <alignment horizontal="center" vertical="center"/>
    </xf>
    <xf numFmtId="189" fontId="41" fillId="0" borderId="13" xfId="0" applyNumberFormat="1" applyFont="1" applyFill="1" applyBorder="1" applyAlignment="1">
      <alignment horizontal="center" vertical="center"/>
    </xf>
    <xf numFmtId="186" fontId="37" fillId="0" borderId="13" xfId="27" applyNumberFormat="1" applyFont="1" applyFill="1" applyBorder="1" applyAlignment="1" applyProtection="1">
      <alignment horizontal="center" vertical="center" wrapText="1"/>
      <protection locked="0"/>
    </xf>
    <xf numFmtId="187" fontId="41" fillId="0" borderId="14" xfId="0" applyNumberFormat="1" applyFont="1" applyFill="1" applyBorder="1" applyAlignment="1">
      <alignment horizontal="center" vertical="center" shrinkToFit="1"/>
    </xf>
    <xf numFmtId="0" fontId="37" fillId="4" borderId="15" xfId="28" applyFont="1" applyFill="1" applyBorder="1" applyAlignment="1">
      <alignment horizontal="center" vertical="center" shrinkToFit="1"/>
    </xf>
    <xf numFmtId="0" fontId="37" fillId="4" borderId="16" xfId="28" applyFont="1" applyFill="1" applyBorder="1" applyAlignment="1">
      <alignment horizontal="center" vertical="center" shrinkToFit="1"/>
    </xf>
    <xf numFmtId="0" fontId="37" fillId="4" borderId="16" xfId="28" applyFont="1" applyFill="1" applyBorder="1" applyAlignment="1">
      <alignment horizontal="center" vertical="center" wrapText="1" shrinkToFit="1"/>
    </xf>
    <xf numFmtId="188" fontId="37" fillId="4" borderId="16" xfId="28" applyNumberFormat="1" applyFont="1" applyFill="1" applyBorder="1" applyAlignment="1">
      <alignment horizontal="center" vertical="center" wrapText="1" shrinkToFit="1"/>
    </xf>
    <xf numFmtId="185" fontId="37" fillId="4" borderId="16" xfId="28" applyNumberFormat="1" applyFont="1" applyFill="1" applyBorder="1" applyAlignment="1">
      <alignment horizontal="center" vertical="center" shrinkToFit="1"/>
    </xf>
    <xf numFmtId="188" fontId="37" fillId="4" borderId="17" xfId="28" applyNumberFormat="1" applyFont="1" applyFill="1" applyBorder="1" applyAlignment="1">
      <alignment horizontal="center" vertical="center" shrinkToFit="1"/>
    </xf>
    <xf numFmtId="0" fontId="41" fillId="0" borderId="9" xfId="0" applyFont="1" applyFill="1" applyBorder="1" applyAlignment="1">
      <alignment horizontal="center" vertical="center"/>
    </xf>
    <xf numFmtId="186" fontId="41" fillId="0" borderId="7" xfId="0" applyNumberFormat="1" applyFont="1" applyFill="1" applyBorder="1" applyAlignment="1">
      <alignment horizontal="center" vertical="center"/>
    </xf>
    <xf numFmtId="0" fontId="41" fillId="5" borderId="20" xfId="0" applyFont="1" applyFill="1" applyBorder="1" applyAlignment="1">
      <alignment horizontal="center" vertical="center" shrinkToFit="1"/>
    </xf>
    <xf numFmtId="186" fontId="41" fillId="5" borderId="20" xfId="19" applyNumberFormat="1" applyFont="1" applyFill="1" applyBorder="1" applyAlignment="1">
      <alignment horizontal="center" vertical="center"/>
    </xf>
    <xf numFmtId="186" fontId="41" fillId="5" borderId="21" xfId="19" applyNumberFormat="1" applyFont="1" applyFill="1" applyBorder="1" applyAlignment="1">
      <alignment horizontal="center" vertical="center"/>
    </xf>
    <xf numFmtId="0" fontId="41" fillId="0" borderId="11" xfId="0" applyFont="1" applyFill="1" applyBorder="1" applyAlignment="1">
      <alignment horizontal="center" vertical="center"/>
    </xf>
    <xf numFmtId="186" fontId="41" fillId="0" borderId="13" xfId="0" applyNumberFormat="1" applyFont="1" applyFill="1" applyBorder="1" applyAlignment="1">
      <alignment horizontal="center" vertical="center"/>
    </xf>
    <xf numFmtId="190" fontId="41" fillId="0" borderId="13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0" fontId="41" fillId="0" borderId="23" xfId="0" applyFont="1" applyFill="1" applyBorder="1" applyAlignment="1">
      <alignment horizontal="center" vertical="center" shrinkToFit="1"/>
    </xf>
    <xf numFmtId="41" fontId="41" fillId="0" borderId="23" xfId="19" applyFont="1" applyFill="1" applyBorder="1" applyAlignment="1">
      <alignment horizontal="center" vertical="center" shrinkToFit="1"/>
    </xf>
    <xf numFmtId="41" fontId="41" fillId="0" borderId="23" xfId="19" applyFont="1" applyFill="1" applyBorder="1" applyAlignment="1">
      <alignment horizontal="center" vertical="center" wrapText="1"/>
    </xf>
    <xf numFmtId="41" fontId="41" fillId="0" borderId="23" xfId="19" applyFont="1" applyFill="1" applyBorder="1" applyAlignment="1">
      <alignment horizontal="center" vertical="center"/>
    </xf>
    <xf numFmtId="41" fontId="37" fillId="0" borderId="23" xfId="19" applyFont="1" applyFill="1" applyBorder="1" applyAlignment="1" applyProtection="1">
      <alignment horizontal="center" vertical="center" wrapText="1"/>
      <protection locked="0"/>
    </xf>
    <xf numFmtId="0" fontId="41" fillId="0" borderId="23" xfId="0" applyNumberFormat="1" applyFont="1" applyFill="1" applyBorder="1" applyAlignment="1">
      <alignment horizontal="center" vertical="center"/>
    </xf>
    <xf numFmtId="187" fontId="41" fillId="0" borderId="24" xfId="0" applyNumberFormat="1" applyFont="1" applyFill="1" applyBorder="1" applyAlignment="1">
      <alignment horizontal="center" vertical="center" shrinkToFit="1"/>
    </xf>
    <xf numFmtId="41" fontId="41" fillId="5" borderId="26" xfId="19" applyFont="1" applyFill="1" applyBorder="1" applyAlignment="1">
      <alignment horizontal="center" vertical="center" shrinkToFit="1"/>
    </xf>
    <xf numFmtId="41" fontId="41" fillId="5" borderId="26" xfId="19" applyFont="1" applyFill="1" applyBorder="1" applyAlignment="1">
      <alignment horizontal="center" vertical="center"/>
    </xf>
    <xf numFmtId="41" fontId="41" fillId="5" borderId="27" xfId="19" applyFont="1" applyFill="1" applyBorder="1" applyAlignment="1">
      <alignment horizontal="center" vertical="center"/>
    </xf>
    <xf numFmtId="0" fontId="41" fillId="0" borderId="28" xfId="0" applyFont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 shrinkToFit="1"/>
    </xf>
    <xf numFmtId="41" fontId="41" fillId="0" borderId="29" xfId="19" applyFont="1" applyFill="1" applyBorder="1" applyAlignment="1">
      <alignment horizontal="center" vertical="center" shrinkToFit="1"/>
    </xf>
    <xf numFmtId="41" fontId="41" fillId="0" borderId="29" xfId="19" applyFont="1" applyFill="1" applyBorder="1" applyAlignment="1">
      <alignment horizontal="center" vertical="center" wrapText="1"/>
    </xf>
    <xf numFmtId="41" fontId="41" fillId="0" borderId="29" xfId="19" applyFont="1" applyFill="1" applyBorder="1" applyAlignment="1">
      <alignment horizontal="center" vertical="center"/>
    </xf>
    <xf numFmtId="41" fontId="37" fillId="0" borderId="29" xfId="19" applyFont="1" applyFill="1" applyBorder="1" applyAlignment="1" applyProtection="1">
      <alignment horizontal="center" vertical="center" wrapText="1"/>
      <protection locked="0"/>
    </xf>
    <xf numFmtId="0" fontId="41" fillId="0" borderId="29" xfId="0" applyNumberFormat="1" applyFont="1" applyFill="1" applyBorder="1" applyAlignment="1">
      <alignment horizontal="center" vertical="center"/>
    </xf>
    <xf numFmtId="187" fontId="41" fillId="0" borderId="30" xfId="0" applyNumberFormat="1" applyFont="1" applyFill="1" applyBorder="1" applyAlignment="1">
      <alignment horizontal="center" vertical="center" shrinkToFit="1"/>
    </xf>
    <xf numFmtId="0" fontId="37" fillId="4" borderId="31" xfId="28" applyFont="1" applyFill="1" applyBorder="1" applyAlignment="1">
      <alignment horizontal="center" vertical="center" shrinkToFit="1"/>
    </xf>
    <xf numFmtId="0" fontId="37" fillId="4" borderId="32" xfId="28" applyFont="1" applyFill="1" applyBorder="1" applyAlignment="1">
      <alignment horizontal="center" vertical="center" shrinkToFit="1"/>
    </xf>
    <xf numFmtId="0" fontId="37" fillId="4" borderId="32" xfId="28" applyFont="1" applyFill="1" applyBorder="1" applyAlignment="1">
      <alignment horizontal="center" vertical="center" wrapText="1" shrinkToFit="1"/>
    </xf>
    <xf numFmtId="188" fontId="37" fillId="4" borderId="32" xfId="28" applyNumberFormat="1" applyFont="1" applyFill="1" applyBorder="1" applyAlignment="1">
      <alignment horizontal="center" vertical="center" wrapText="1" shrinkToFit="1"/>
    </xf>
    <xf numFmtId="185" fontId="37" fillId="4" borderId="32" xfId="28" applyNumberFormat="1" applyFont="1" applyFill="1" applyBorder="1" applyAlignment="1">
      <alignment horizontal="center" vertical="center" shrinkToFit="1"/>
    </xf>
    <xf numFmtId="188" fontId="37" fillId="4" borderId="33" xfId="28" applyNumberFormat="1" applyFont="1" applyFill="1" applyBorder="1" applyAlignment="1">
      <alignment horizontal="center" vertical="center" shrinkToFit="1"/>
    </xf>
    <xf numFmtId="0" fontId="37" fillId="0" borderId="0" xfId="28" applyFont="1" applyAlignment="1">
      <alignment horizontal="left" vertical="center"/>
    </xf>
    <xf numFmtId="190" fontId="41" fillId="0" borderId="29" xfId="0" applyNumberFormat="1" applyFont="1" applyFill="1" applyBorder="1" applyAlignment="1">
      <alignment horizontal="center" vertical="center"/>
    </xf>
    <xf numFmtId="190" fontId="41" fillId="0" borderId="2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3" fillId="0" borderId="0" xfId="29" applyFont="1" applyFill="1" applyAlignment="1">
      <alignment horizontal="center" vertical="center"/>
    </xf>
    <xf numFmtId="0" fontId="41" fillId="5" borderId="25" xfId="0" applyFont="1" applyFill="1" applyBorder="1" applyAlignment="1">
      <alignment horizontal="center" vertical="center" shrinkToFit="1"/>
    </xf>
    <xf numFmtId="0" fontId="41" fillId="5" borderId="26" xfId="0" applyFont="1" applyFill="1" applyBorder="1" applyAlignment="1">
      <alignment horizontal="center" vertical="center" shrinkToFit="1"/>
    </xf>
    <xf numFmtId="188" fontId="39" fillId="0" borderId="0" xfId="28" applyNumberFormat="1" applyFont="1" applyBorder="1" applyAlignment="1">
      <alignment horizontal="right" vertical="center"/>
    </xf>
    <xf numFmtId="0" fontId="42" fillId="0" borderId="0" xfId="29" applyFont="1" applyFill="1" applyAlignment="1">
      <alignment horizontal="center" vertical="center"/>
    </xf>
    <xf numFmtId="0" fontId="41" fillId="5" borderId="18" xfId="0" applyFont="1" applyFill="1" applyBorder="1" applyAlignment="1">
      <alignment horizontal="center" vertical="center" shrinkToFit="1"/>
    </xf>
    <xf numFmtId="0" fontId="41" fillId="5" borderId="19" xfId="0" applyFont="1" applyFill="1" applyBorder="1" applyAlignment="1">
      <alignment horizontal="center" vertical="center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90"/>
  <sheetViews>
    <sheetView tabSelected="1" zoomScaleNormal="100" zoomScaleSheetLayoutView="145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XFD1048576"/>
    </sheetView>
  </sheetViews>
  <sheetFormatPr defaultRowHeight="16.5"/>
  <cols>
    <col min="1" max="1" width="6" style="2" customWidth="1"/>
    <col min="2" max="2" width="15.25" style="2" customWidth="1"/>
    <col min="3" max="3" width="9.625" style="2" customWidth="1"/>
    <col min="4" max="4" width="8.75" style="2" customWidth="1"/>
    <col min="5" max="5" width="8.25" style="2" customWidth="1"/>
    <col min="6" max="6" width="10.375" style="2" customWidth="1"/>
    <col min="7" max="7" width="7.5" style="1" customWidth="1"/>
    <col min="8" max="8" width="10.375" style="2" customWidth="1"/>
    <col min="9" max="9" width="7.375" style="1" customWidth="1"/>
    <col min="10" max="10" width="9" style="1" customWidth="1"/>
    <col min="11" max="16384" width="9" style="1"/>
  </cols>
  <sheetData>
    <row r="1" spans="1:10" s="4" customFormat="1" ht="30" customHeight="1">
      <c r="A1" s="69" t="s">
        <v>11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4" customFormat="1" ht="16.5" customHeight="1" thickBot="1">
      <c r="A2" s="6"/>
      <c r="B2" s="8"/>
      <c r="C2" s="7"/>
      <c r="G2" s="5"/>
      <c r="H2" s="72"/>
      <c r="I2" s="72"/>
      <c r="J2" s="72"/>
    </row>
    <row r="3" spans="1:10" s="4" customFormat="1" ht="40.5" customHeight="1">
      <c r="A3" s="59" t="s">
        <v>0</v>
      </c>
      <c r="B3" s="60" t="s">
        <v>1</v>
      </c>
      <c r="C3" s="61" t="s">
        <v>9</v>
      </c>
      <c r="D3" s="61" t="s">
        <v>2</v>
      </c>
      <c r="E3" s="61" t="s">
        <v>3</v>
      </c>
      <c r="F3" s="61" t="s">
        <v>68</v>
      </c>
      <c r="G3" s="62" t="s">
        <v>4</v>
      </c>
      <c r="H3" s="63" t="s">
        <v>5</v>
      </c>
      <c r="I3" s="62" t="s">
        <v>10</v>
      </c>
      <c r="J3" s="64" t="s">
        <v>6</v>
      </c>
    </row>
    <row r="4" spans="1:10" s="3" customFormat="1" ht="18.75" customHeight="1">
      <c r="A4" s="51">
        <v>1</v>
      </c>
      <c r="B4" s="52" t="s">
        <v>12</v>
      </c>
      <c r="C4" s="53">
        <v>3</v>
      </c>
      <c r="D4" s="54">
        <v>105</v>
      </c>
      <c r="E4" s="55">
        <v>87</v>
      </c>
      <c r="F4" s="55">
        <f>ROUND(C4*1.5,0)</f>
        <v>5</v>
      </c>
      <c r="G4" s="56">
        <v>5</v>
      </c>
      <c r="H4" s="66">
        <v>81.67</v>
      </c>
      <c r="I4" s="57"/>
      <c r="J4" s="58"/>
    </row>
    <row r="5" spans="1:10" s="3" customFormat="1" ht="18.75" customHeight="1">
      <c r="A5" s="40">
        <v>2</v>
      </c>
      <c r="B5" s="41" t="s">
        <v>13</v>
      </c>
      <c r="C5" s="42">
        <v>8</v>
      </c>
      <c r="D5" s="43">
        <v>79</v>
      </c>
      <c r="E5" s="44">
        <v>73</v>
      </c>
      <c r="F5" s="44">
        <f t="shared" ref="F5:F35" si="0">ROUND(C5*1.5,0)</f>
        <v>12</v>
      </c>
      <c r="G5" s="45">
        <v>12</v>
      </c>
      <c r="H5" s="67">
        <v>65.67</v>
      </c>
      <c r="I5" s="46"/>
      <c r="J5" s="47"/>
    </row>
    <row r="6" spans="1:10" s="3" customFormat="1" ht="18.75" customHeight="1">
      <c r="A6" s="51">
        <v>3</v>
      </c>
      <c r="B6" s="41" t="s">
        <v>33</v>
      </c>
      <c r="C6" s="42">
        <v>1</v>
      </c>
      <c r="D6" s="43">
        <v>0</v>
      </c>
      <c r="E6" s="44">
        <v>0</v>
      </c>
      <c r="F6" s="44">
        <f t="shared" si="0"/>
        <v>2</v>
      </c>
      <c r="G6" s="45">
        <v>0</v>
      </c>
      <c r="H6" s="67" t="s">
        <v>63</v>
      </c>
      <c r="I6" s="46"/>
      <c r="J6" s="47"/>
    </row>
    <row r="7" spans="1:10" s="3" customFormat="1" ht="18.75" customHeight="1">
      <c r="A7" s="40">
        <v>4</v>
      </c>
      <c r="B7" s="41" t="s">
        <v>14</v>
      </c>
      <c r="C7" s="42">
        <v>6</v>
      </c>
      <c r="D7" s="43">
        <v>23</v>
      </c>
      <c r="E7" s="44">
        <v>22</v>
      </c>
      <c r="F7" s="44">
        <f t="shared" si="0"/>
        <v>9</v>
      </c>
      <c r="G7" s="45">
        <v>9</v>
      </c>
      <c r="H7" s="67">
        <v>54.66</v>
      </c>
      <c r="I7" s="46"/>
      <c r="J7" s="47"/>
    </row>
    <row r="8" spans="1:10" s="3" customFormat="1" ht="18.75" customHeight="1">
      <c r="A8" s="51">
        <v>5</v>
      </c>
      <c r="B8" s="41" t="s">
        <v>34</v>
      </c>
      <c r="C8" s="42">
        <v>1</v>
      </c>
      <c r="D8" s="43">
        <v>0</v>
      </c>
      <c r="E8" s="44">
        <v>0</v>
      </c>
      <c r="F8" s="44">
        <f t="shared" si="0"/>
        <v>2</v>
      </c>
      <c r="G8" s="45">
        <v>0</v>
      </c>
      <c r="H8" s="67" t="s">
        <v>64</v>
      </c>
      <c r="I8" s="46"/>
      <c r="J8" s="47"/>
    </row>
    <row r="9" spans="1:10" s="3" customFormat="1" ht="18.75" customHeight="1">
      <c r="A9" s="40">
        <v>6</v>
      </c>
      <c r="B9" s="41" t="s">
        <v>15</v>
      </c>
      <c r="C9" s="42">
        <v>10</v>
      </c>
      <c r="D9" s="43">
        <v>128</v>
      </c>
      <c r="E9" s="44">
        <v>117</v>
      </c>
      <c r="F9" s="44">
        <f t="shared" si="0"/>
        <v>15</v>
      </c>
      <c r="G9" s="45">
        <v>15</v>
      </c>
      <c r="H9" s="67">
        <v>70</v>
      </c>
      <c r="I9" s="46"/>
      <c r="J9" s="47"/>
    </row>
    <row r="10" spans="1:10" s="3" customFormat="1" ht="18.75" customHeight="1">
      <c r="A10" s="51">
        <v>7</v>
      </c>
      <c r="B10" s="41" t="s">
        <v>35</v>
      </c>
      <c r="C10" s="42">
        <v>1</v>
      </c>
      <c r="D10" s="43">
        <v>0</v>
      </c>
      <c r="E10" s="44">
        <v>0</v>
      </c>
      <c r="F10" s="44">
        <f t="shared" si="0"/>
        <v>2</v>
      </c>
      <c r="G10" s="45">
        <v>0</v>
      </c>
      <c r="H10" s="67" t="s">
        <v>64</v>
      </c>
      <c r="I10" s="46"/>
      <c r="J10" s="47"/>
    </row>
    <row r="11" spans="1:10" s="3" customFormat="1" ht="18.75" customHeight="1">
      <c r="A11" s="40">
        <v>8</v>
      </c>
      <c r="B11" s="41" t="s">
        <v>16</v>
      </c>
      <c r="C11" s="42">
        <v>6</v>
      </c>
      <c r="D11" s="43">
        <v>36</v>
      </c>
      <c r="E11" s="44">
        <v>33</v>
      </c>
      <c r="F11" s="44">
        <f t="shared" si="0"/>
        <v>9</v>
      </c>
      <c r="G11" s="45">
        <v>9</v>
      </c>
      <c r="H11" s="67">
        <v>75</v>
      </c>
      <c r="I11" s="46"/>
      <c r="J11" s="47"/>
    </row>
    <row r="12" spans="1:10" s="3" customFormat="1" ht="18.75" customHeight="1">
      <c r="A12" s="51">
        <v>9</v>
      </c>
      <c r="B12" s="41" t="s">
        <v>36</v>
      </c>
      <c r="C12" s="42">
        <v>1</v>
      </c>
      <c r="D12" s="43">
        <v>0</v>
      </c>
      <c r="E12" s="44">
        <v>0</v>
      </c>
      <c r="F12" s="44">
        <f t="shared" si="0"/>
        <v>2</v>
      </c>
      <c r="G12" s="45">
        <v>0</v>
      </c>
      <c r="H12" s="67" t="s">
        <v>65</v>
      </c>
      <c r="I12" s="46"/>
      <c r="J12" s="47"/>
    </row>
    <row r="13" spans="1:10" s="3" customFormat="1" ht="18.75" customHeight="1">
      <c r="A13" s="40">
        <v>10</v>
      </c>
      <c r="B13" s="41" t="s">
        <v>17</v>
      </c>
      <c r="C13" s="42">
        <v>11</v>
      </c>
      <c r="D13" s="43">
        <v>123</v>
      </c>
      <c r="E13" s="44">
        <v>111</v>
      </c>
      <c r="F13" s="44">
        <f t="shared" si="0"/>
        <v>17</v>
      </c>
      <c r="G13" s="45">
        <v>17</v>
      </c>
      <c r="H13" s="67">
        <v>68.67</v>
      </c>
      <c r="I13" s="46"/>
      <c r="J13" s="47"/>
    </row>
    <row r="14" spans="1:10" s="3" customFormat="1" ht="18.75" customHeight="1">
      <c r="A14" s="51">
        <v>11</v>
      </c>
      <c r="B14" s="41" t="s">
        <v>37</v>
      </c>
      <c r="C14" s="42">
        <v>2</v>
      </c>
      <c r="D14" s="43">
        <v>9</v>
      </c>
      <c r="E14" s="44">
        <v>5</v>
      </c>
      <c r="F14" s="44">
        <f t="shared" si="0"/>
        <v>3</v>
      </c>
      <c r="G14" s="45">
        <v>1</v>
      </c>
      <c r="H14" s="67" t="s">
        <v>64</v>
      </c>
      <c r="I14" s="46"/>
      <c r="J14" s="47"/>
    </row>
    <row r="15" spans="1:10" s="3" customFormat="1" ht="18.75" customHeight="1">
      <c r="A15" s="40">
        <v>12</v>
      </c>
      <c r="B15" s="41" t="s">
        <v>18</v>
      </c>
      <c r="C15" s="42">
        <v>5</v>
      </c>
      <c r="D15" s="43">
        <v>64</v>
      </c>
      <c r="E15" s="44">
        <v>55</v>
      </c>
      <c r="F15" s="44">
        <f t="shared" si="0"/>
        <v>8</v>
      </c>
      <c r="G15" s="45">
        <v>8</v>
      </c>
      <c r="H15" s="67">
        <v>71</v>
      </c>
      <c r="I15" s="46"/>
      <c r="J15" s="47"/>
    </row>
    <row r="16" spans="1:10" s="3" customFormat="1" ht="18.75" customHeight="1">
      <c r="A16" s="51">
        <v>13</v>
      </c>
      <c r="B16" s="41" t="s">
        <v>19</v>
      </c>
      <c r="C16" s="42">
        <v>6</v>
      </c>
      <c r="D16" s="43">
        <v>119</v>
      </c>
      <c r="E16" s="44">
        <v>108</v>
      </c>
      <c r="F16" s="44">
        <f t="shared" si="0"/>
        <v>9</v>
      </c>
      <c r="G16" s="45">
        <v>9</v>
      </c>
      <c r="H16" s="67">
        <v>70</v>
      </c>
      <c r="I16" s="46"/>
      <c r="J16" s="47"/>
    </row>
    <row r="17" spans="1:10" s="3" customFormat="1" ht="18.75" customHeight="1">
      <c r="A17" s="40">
        <v>14</v>
      </c>
      <c r="B17" s="41" t="s">
        <v>38</v>
      </c>
      <c r="C17" s="42">
        <v>1</v>
      </c>
      <c r="D17" s="43">
        <v>3</v>
      </c>
      <c r="E17" s="44">
        <v>3</v>
      </c>
      <c r="F17" s="44">
        <f t="shared" si="0"/>
        <v>2</v>
      </c>
      <c r="G17" s="45">
        <v>1</v>
      </c>
      <c r="H17" s="67" t="s">
        <v>64</v>
      </c>
      <c r="I17" s="46"/>
      <c r="J17" s="47"/>
    </row>
    <row r="18" spans="1:10" s="3" customFormat="1" ht="18.75" customHeight="1">
      <c r="A18" s="51">
        <v>15</v>
      </c>
      <c r="B18" s="41" t="s">
        <v>20</v>
      </c>
      <c r="C18" s="42">
        <v>2</v>
      </c>
      <c r="D18" s="43">
        <v>28</v>
      </c>
      <c r="E18" s="44">
        <v>26</v>
      </c>
      <c r="F18" s="44">
        <f t="shared" si="0"/>
        <v>3</v>
      </c>
      <c r="G18" s="45">
        <v>3</v>
      </c>
      <c r="H18" s="67">
        <v>62</v>
      </c>
      <c r="I18" s="46"/>
      <c r="J18" s="47"/>
    </row>
    <row r="19" spans="1:10" s="3" customFormat="1" ht="18.75" customHeight="1">
      <c r="A19" s="40">
        <v>16</v>
      </c>
      <c r="B19" s="41" t="s">
        <v>21</v>
      </c>
      <c r="C19" s="42">
        <v>3</v>
      </c>
      <c r="D19" s="43">
        <v>16</v>
      </c>
      <c r="E19" s="44">
        <v>13</v>
      </c>
      <c r="F19" s="44">
        <f t="shared" si="0"/>
        <v>5</v>
      </c>
      <c r="G19" s="45">
        <v>5</v>
      </c>
      <c r="H19" s="67">
        <v>51.33</v>
      </c>
      <c r="I19" s="46"/>
      <c r="J19" s="47"/>
    </row>
    <row r="20" spans="1:10" s="3" customFormat="1" ht="18.75" customHeight="1">
      <c r="A20" s="51">
        <v>17</v>
      </c>
      <c r="B20" s="41" t="s">
        <v>22</v>
      </c>
      <c r="C20" s="42">
        <v>4</v>
      </c>
      <c r="D20" s="43">
        <v>40</v>
      </c>
      <c r="E20" s="44">
        <v>34</v>
      </c>
      <c r="F20" s="44">
        <f t="shared" si="0"/>
        <v>6</v>
      </c>
      <c r="G20" s="45">
        <v>6</v>
      </c>
      <c r="H20" s="67">
        <v>77</v>
      </c>
      <c r="I20" s="46"/>
      <c r="J20" s="47"/>
    </row>
    <row r="21" spans="1:10" s="3" customFormat="1" ht="18.75" customHeight="1">
      <c r="A21" s="40">
        <v>18</v>
      </c>
      <c r="B21" s="41" t="s">
        <v>23</v>
      </c>
      <c r="C21" s="42">
        <v>3</v>
      </c>
      <c r="D21" s="43">
        <v>16</v>
      </c>
      <c r="E21" s="44">
        <v>12</v>
      </c>
      <c r="F21" s="44">
        <f t="shared" si="0"/>
        <v>5</v>
      </c>
      <c r="G21" s="45">
        <v>5</v>
      </c>
      <c r="H21" s="67">
        <v>50.67</v>
      </c>
      <c r="I21" s="46"/>
      <c r="J21" s="47"/>
    </row>
    <row r="22" spans="1:10" s="3" customFormat="1" ht="18.75" customHeight="1">
      <c r="A22" s="51">
        <v>19</v>
      </c>
      <c r="B22" s="41" t="s">
        <v>24</v>
      </c>
      <c r="C22" s="42">
        <v>2</v>
      </c>
      <c r="D22" s="43">
        <v>8</v>
      </c>
      <c r="E22" s="44">
        <v>5</v>
      </c>
      <c r="F22" s="44">
        <f t="shared" si="0"/>
        <v>3</v>
      </c>
      <c r="G22" s="45">
        <v>3</v>
      </c>
      <c r="H22" s="67">
        <v>54.33</v>
      </c>
      <c r="I22" s="46"/>
      <c r="J22" s="47"/>
    </row>
    <row r="23" spans="1:10" s="3" customFormat="1" ht="18.75" customHeight="1">
      <c r="A23" s="40">
        <v>20</v>
      </c>
      <c r="B23" s="41" t="s">
        <v>25</v>
      </c>
      <c r="C23" s="42">
        <v>2</v>
      </c>
      <c r="D23" s="43">
        <v>10</v>
      </c>
      <c r="E23" s="44">
        <v>9</v>
      </c>
      <c r="F23" s="44">
        <f t="shared" si="0"/>
        <v>3</v>
      </c>
      <c r="G23" s="45">
        <v>3</v>
      </c>
      <c r="H23" s="67">
        <v>58.33</v>
      </c>
      <c r="I23" s="46"/>
      <c r="J23" s="47"/>
    </row>
    <row r="24" spans="1:10" s="3" customFormat="1" ht="18.75" customHeight="1">
      <c r="A24" s="51">
        <v>21</v>
      </c>
      <c r="B24" s="41" t="s">
        <v>26</v>
      </c>
      <c r="C24" s="42">
        <v>28</v>
      </c>
      <c r="D24" s="43">
        <v>169</v>
      </c>
      <c r="E24" s="44">
        <v>152</v>
      </c>
      <c r="F24" s="44">
        <f t="shared" si="0"/>
        <v>42</v>
      </c>
      <c r="G24" s="45">
        <v>43</v>
      </c>
      <c r="H24" s="67">
        <v>62</v>
      </c>
      <c r="I24" s="46">
        <v>2</v>
      </c>
      <c r="J24" s="47" t="s">
        <v>32</v>
      </c>
    </row>
    <row r="25" spans="1:10" s="3" customFormat="1" ht="18.75" customHeight="1">
      <c r="A25" s="40">
        <v>22</v>
      </c>
      <c r="B25" s="41" t="s">
        <v>39</v>
      </c>
      <c r="C25" s="42">
        <v>2</v>
      </c>
      <c r="D25" s="43">
        <v>0</v>
      </c>
      <c r="E25" s="44">
        <v>0</v>
      </c>
      <c r="F25" s="44">
        <f t="shared" si="0"/>
        <v>3</v>
      </c>
      <c r="G25" s="45">
        <v>0</v>
      </c>
      <c r="H25" s="67" t="s">
        <v>64</v>
      </c>
      <c r="I25" s="46"/>
      <c r="J25" s="47"/>
    </row>
    <row r="26" spans="1:10" s="3" customFormat="1" ht="18.75" customHeight="1">
      <c r="A26" s="51">
        <v>23</v>
      </c>
      <c r="B26" s="41" t="s">
        <v>27</v>
      </c>
      <c r="C26" s="42">
        <v>9</v>
      </c>
      <c r="D26" s="43">
        <v>33</v>
      </c>
      <c r="E26" s="44">
        <v>29</v>
      </c>
      <c r="F26" s="44">
        <f t="shared" si="0"/>
        <v>14</v>
      </c>
      <c r="G26" s="45">
        <v>14</v>
      </c>
      <c r="H26" s="67">
        <v>58.66</v>
      </c>
      <c r="I26" s="46"/>
      <c r="J26" s="47"/>
    </row>
    <row r="27" spans="1:10" s="3" customFormat="1" ht="18.75" customHeight="1">
      <c r="A27" s="40">
        <v>24</v>
      </c>
      <c r="B27" s="41" t="s">
        <v>40</v>
      </c>
      <c r="C27" s="42">
        <v>1</v>
      </c>
      <c r="D27" s="43">
        <v>0</v>
      </c>
      <c r="E27" s="44">
        <v>0</v>
      </c>
      <c r="F27" s="44">
        <f t="shared" si="0"/>
        <v>2</v>
      </c>
      <c r="G27" s="45">
        <v>0</v>
      </c>
      <c r="H27" s="67" t="s">
        <v>65</v>
      </c>
      <c r="I27" s="46"/>
      <c r="J27" s="47"/>
    </row>
    <row r="28" spans="1:10" s="3" customFormat="1" ht="18.75" customHeight="1">
      <c r="A28" s="51">
        <v>25</v>
      </c>
      <c r="B28" s="41" t="s">
        <v>28</v>
      </c>
      <c r="C28" s="42">
        <v>7</v>
      </c>
      <c r="D28" s="43">
        <v>23</v>
      </c>
      <c r="E28" s="44">
        <v>15</v>
      </c>
      <c r="F28" s="44">
        <f t="shared" si="0"/>
        <v>11</v>
      </c>
      <c r="G28" s="45">
        <v>11</v>
      </c>
      <c r="H28" s="67">
        <v>47</v>
      </c>
      <c r="I28" s="46">
        <v>1</v>
      </c>
      <c r="J28" s="47"/>
    </row>
    <row r="29" spans="1:10" s="3" customFormat="1" ht="18.75" customHeight="1">
      <c r="A29" s="40">
        <v>26</v>
      </c>
      <c r="B29" s="41" t="s">
        <v>41</v>
      </c>
      <c r="C29" s="42">
        <v>1</v>
      </c>
      <c r="D29" s="43">
        <v>0</v>
      </c>
      <c r="E29" s="44">
        <v>0</v>
      </c>
      <c r="F29" s="44">
        <f t="shared" si="0"/>
        <v>2</v>
      </c>
      <c r="G29" s="45">
        <v>0</v>
      </c>
      <c r="H29" s="67" t="s">
        <v>64</v>
      </c>
      <c r="I29" s="46"/>
      <c r="J29" s="47"/>
    </row>
    <row r="30" spans="1:10" s="3" customFormat="1" ht="18.75" customHeight="1">
      <c r="A30" s="51">
        <v>27</v>
      </c>
      <c r="B30" s="41" t="s">
        <v>29</v>
      </c>
      <c r="C30" s="42">
        <v>35</v>
      </c>
      <c r="D30" s="43">
        <v>93</v>
      </c>
      <c r="E30" s="44">
        <v>85</v>
      </c>
      <c r="F30" s="44">
        <f t="shared" si="0"/>
        <v>53</v>
      </c>
      <c r="G30" s="45">
        <v>51</v>
      </c>
      <c r="H30" s="67">
        <v>42.67</v>
      </c>
      <c r="I30" s="46"/>
      <c r="J30" s="47"/>
    </row>
    <row r="31" spans="1:10" s="3" customFormat="1" ht="18.75" customHeight="1">
      <c r="A31" s="40">
        <v>28</v>
      </c>
      <c r="B31" s="41" t="s">
        <v>42</v>
      </c>
      <c r="C31" s="42">
        <v>3</v>
      </c>
      <c r="D31" s="43">
        <v>1</v>
      </c>
      <c r="E31" s="44">
        <v>1</v>
      </c>
      <c r="F31" s="44">
        <f t="shared" si="0"/>
        <v>5</v>
      </c>
      <c r="G31" s="45">
        <v>1</v>
      </c>
      <c r="H31" s="67" t="s">
        <v>66</v>
      </c>
      <c r="I31" s="46"/>
      <c r="J31" s="47"/>
    </row>
    <row r="32" spans="1:10" s="3" customFormat="1" ht="18.75" customHeight="1">
      <c r="A32" s="51">
        <v>29</v>
      </c>
      <c r="B32" s="41" t="s">
        <v>30</v>
      </c>
      <c r="C32" s="42">
        <v>22</v>
      </c>
      <c r="D32" s="43">
        <v>59</v>
      </c>
      <c r="E32" s="44">
        <v>45</v>
      </c>
      <c r="F32" s="44">
        <f t="shared" si="0"/>
        <v>33</v>
      </c>
      <c r="G32" s="45">
        <v>32</v>
      </c>
      <c r="H32" s="67">
        <v>42.33</v>
      </c>
      <c r="I32" s="46"/>
      <c r="J32" s="47"/>
    </row>
    <row r="33" spans="1:10" s="3" customFormat="1" ht="18.75" customHeight="1">
      <c r="A33" s="40">
        <v>30</v>
      </c>
      <c r="B33" s="41" t="s">
        <v>43</v>
      </c>
      <c r="C33" s="42">
        <v>2</v>
      </c>
      <c r="D33" s="43">
        <v>0</v>
      </c>
      <c r="E33" s="44">
        <v>0</v>
      </c>
      <c r="F33" s="44">
        <f t="shared" si="0"/>
        <v>3</v>
      </c>
      <c r="G33" s="45">
        <v>0</v>
      </c>
      <c r="H33" s="67" t="s">
        <v>64</v>
      </c>
      <c r="I33" s="46"/>
      <c r="J33" s="47"/>
    </row>
    <row r="34" spans="1:10" s="3" customFormat="1" ht="18.75" customHeight="1">
      <c r="A34" s="51">
        <v>31</v>
      </c>
      <c r="B34" s="41" t="s">
        <v>31</v>
      </c>
      <c r="C34" s="42">
        <v>8</v>
      </c>
      <c r="D34" s="43">
        <v>60</v>
      </c>
      <c r="E34" s="44">
        <v>46</v>
      </c>
      <c r="F34" s="44">
        <f t="shared" si="0"/>
        <v>12</v>
      </c>
      <c r="G34" s="45">
        <v>12</v>
      </c>
      <c r="H34" s="67">
        <v>61.33</v>
      </c>
      <c r="I34" s="46"/>
      <c r="J34" s="47"/>
    </row>
    <row r="35" spans="1:10" s="3" customFormat="1" ht="18.75" customHeight="1">
      <c r="A35" s="40">
        <v>32</v>
      </c>
      <c r="B35" s="41" t="s">
        <v>44</v>
      </c>
      <c r="C35" s="42">
        <v>2</v>
      </c>
      <c r="D35" s="43">
        <v>4</v>
      </c>
      <c r="E35" s="44">
        <v>3</v>
      </c>
      <c r="F35" s="44">
        <f t="shared" si="0"/>
        <v>3</v>
      </c>
      <c r="G35" s="45">
        <v>3</v>
      </c>
      <c r="H35" s="67">
        <v>44.33</v>
      </c>
      <c r="I35" s="46"/>
      <c r="J35" s="47"/>
    </row>
    <row r="36" spans="1:10" s="39" customFormat="1" ht="18.75" customHeight="1" thickBot="1">
      <c r="A36" s="70" t="s">
        <v>7</v>
      </c>
      <c r="B36" s="71"/>
      <c r="C36" s="48">
        <f>SUM(C4:C35)</f>
        <v>198</v>
      </c>
      <c r="D36" s="48">
        <f t="shared" ref="D36" si="1">SUM(D4:D35)</f>
        <v>1249</v>
      </c>
      <c r="E36" s="48">
        <f>SUM(E4:E35)</f>
        <v>1089</v>
      </c>
      <c r="F36" s="48">
        <f>SUM(F4:F35)</f>
        <v>305</v>
      </c>
      <c r="G36" s="48">
        <f>SUM(G4:G35)</f>
        <v>278</v>
      </c>
      <c r="H36" s="49"/>
      <c r="I36" s="49">
        <f>SUM(I4:I34)</f>
        <v>3</v>
      </c>
      <c r="J36" s="50"/>
    </row>
    <row r="37" spans="1:10" s="4" customFormat="1" ht="26.25" customHeight="1">
      <c r="A37" s="65" t="s">
        <v>45</v>
      </c>
    </row>
    <row r="38" spans="1:10" s="9" customFormat="1" ht="20.100000000000001" customHeight="1">
      <c r="H38" s="68"/>
    </row>
    <row r="39" spans="1:10" s="9" customFormat="1" ht="20.100000000000001" customHeight="1">
      <c r="H39" s="68"/>
    </row>
    <row r="40" spans="1:10" s="9" customFormat="1" ht="20.100000000000001" customHeight="1">
      <c r="H40" s="68"/>
    </row>
    <row r="41" spans="1:10" s="9" customFormat="1" ht="20.100000000000001" customHeight="1">
      <c r="H41" s="68"/>
    </row>
    <row r="42" spans="1:10" s="9" customFormat="1" ht="20.100000000000001" customHeight="1">
      <c r="H42" s="68"/>
    </row>
    <row r="43" spans="1:10" s="9" customFormat="1" ht="20.100000000000001" customHeight="1">
      <c r="H43" s="68"/>
    </row>
    <row r="44" spans="1:10" s="9" customFormat="1" ht="20.100000000000001" customHeight="1">
      <c r="H44" s="68"/>
    </row>
    <row r="45" spans="1:10" s="9" customFormat="1" ht="20.100000000000001" customHeight="1">
      <c r="H45" s="68"/>
    </row>
    <row r="46" spans="1:10" s="9" customFormat="1" ht="20.100000000000001" customHeight="1">
      <c r="H46" s="68"/>
    </row>
    <row r="47" spans="1:10" s="9" customFormat="1" ht="20.100000000000001" customHeight="1">
      <c r="H47" s="68"/>
    </row>
    <row r="48" spans="1:10" s="9" customFormat="1" ht="20.100000000000001" customHeight="1">
      <c r="H48" s="68"/>
    </row>
    <row r="49" spans="8:8" s="9" customFormat="1" ht="20.100000000000001" customHeight="1">
      <c r="H49" s="68"/>
    </row>
    <row r="50" spans="8:8" s="9" customFormat="1" ht="20.100000000000001" customHeight="1">
      <c r="H50" s="68"/>
    </row>
    <row r="51" spans="8:8" s="9" customFormat="1" ht="20.100000000000001" customHeight="1">
      <c r="H51" s="68"/>
    </row>
    <row r="52" spans="8:8" s="9" customFormat="1" ht="20.100000000000001" customHeight="1">
      <c r="H52" s="68"/>
    </row>
    <row r="53" spans="8:8" s="9" customFormat="1" ht="20.100000000000001" customHeight="1">
      <c r="H53" s="68"/>
    </row>
    <row r="54" spans="8:8" s="9" customFormat="1" ht="20.100000000000001" customHeight="1">
      <c r="H54" s="68"/>
    </row>
    <row r="55" spans="8:8" s="9" customFormat="1" ht="20.100000000000001" customHeight="1">
      <c r="H55" s="68"/>
    </row>
    <row r="56" spans="8:8" s="9" customFormat="1" ht="20.100000000000001" customHeight="1">
      <c r="H56" s="68"/>
    </row>
    <row r="57" spans="8:8" s="9" customFormat="1" ht="20.100000000000001" customHeight="1">
      <c r="H57" s="68"/>
    </row>
    <row r="58" spans="8:8" s="9" customFormat="1" ht="20.100000000000001" customHeight="1">
      <c r="H58" s="68"/>
    </row>
    <row r="59" spans="8:8" s="9" customFormat="1" ht="20.100000000000001" customHeight="1">
      <c r="H59" s="68"/>
    </row>
    <row r="60" spans="8:8" s="9" customFormat="1" ht="20.100000000000001" customHeight="1">
      <c r="H60" s="68"/>
    </row>
    <row r="61" spans="8:8" s="9" customFormat="1" ht="20.100000000000001" customHeight="1">
      <c r="H61" s="68"/>
    </row>
    <row r="62" spans="8:8" s="9" customFormat="1" ht="20.100000000000001" customHeight="1">
      <c r="H62" s="68"/>
    </row>
    <row r="63" spans="8:8" s="9" customFormat="1" ht="20.100000000000001" customHeight="1">
      <c r="H63" s="68"/>
    </row>
    <row r="64" spans="8:8" s="9" customFormat="1" ht="20.100000000000001" customHeight="1">
      <c r="H64" s="68"/>
    </row>
    <row r="65" spans="8:8" s="9" customFormat="1" ht="20.100000000000001" customHeight="1">
      <c r="H65" s="68"/>
    </row>
    <row r="66" spans="8:8" s="9" customFormat="1" ht="20.100000000000001" customHeight="1">
      <c r="H66" s="68"/>
    </row>
    <row r="67" spans="8:8" s="9" customFormat="1" ht="20.100000000000001" customHeight="1">
      <c r="H67" s="68"/>
    </row>
    <row r="68" spans="8:8" s="9" customFormat="1" ht="20.100000000000001" customHeight="1">
      <c r="H68" s="68"/>
    </row>
    <row r="69" spans="8:8" s="9" customFormat="1" ht="20.100000000000001" customHeight="1">
      <c r="H69" s="68"/>
    </row>
    <row r="70" spans="8:8" s="9" customFormat="1" ht="20.100000000000001" customHeight="1">
      <c r="H70" s="68"/>
    </row>
    <row r="71" spans="8:8" s="9" customFormat="1" ht="20.100000000000001" customHeight="1">
      <c r="H71" s="68"/>
    </row>
    <row r="72" spans="8:8" ht="20.100000000000001" customHeight="1"/>
    <row r="73" spans="8:8" ht="20.100000000000001" customHeight="1"/>
    <row r="74" spans="8:8" ht="20.100000000000001" customHeight="1"/>
    <row r="75" spans="8:8" ht="20.100000000000001" customHeight="1"/>
    <row r="76" spans="8:8" ht="20.100000000000001" customHeight="1"/>
    <row r="77" spans="8:8" ht="20.100000000000001" customHeight="1"/>
    <row r="78" spans="8:8" ht="20.100000000000001" customHeight="1"/>
    <row r="79" spans="8:8" ht="20.100000000000001" customHeight="1"/>
    <row r="80" spans="8:8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</sheetData>
  <sheetProtection algorithmName="SHA-512" hashValue="ltTYdNZ9bnZAbonFOdd780ZlS+pMIPyZNhvZdM4VqprdiEXUwzgITLQ9TjmuSXe4P/s4LY30aVhk4cE4xruR6g==" saltValue="Dus8EHeyi3QkCy2knITfzg==" spinCount="100000" sheet="1" objects="1" scenarios="1" selectLockedCells="1" selectUnlockedCells="1"/>
  <mergeCells count="3">
    <mergeCell ref="A1:J1"/>
    <mergeCell ref="A36:B36"/>
    <mergeCell ref="H2:J2"/>
  </mergeCells>
  <phoneticPr fontId="40" type="noConversion"/>
  <printOptions horizontalCentered="1"/>
  <pageMargins left="0.23622047244094491" right="0.19685039370078741" top="0.74" bottom="0.32" header="0.45" footer="0.44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1"/>
  <sheetViews>
    <sheetView zoomScaleNormal="100" zoomScaleSheetLayoutView="115" workbookViewId="0">
      <pane xSplit="4" ySplit="3" topLeftCell="E4" activePane="bottomRight" state="frozen"/>
      <selection activeCell="C28" sqref="C28"/>
      <selection pane="topRight" activeCell="C28" sqref="C28"/>
      <selection pane="bottomLeft" activeCell="C28" sqref="C28"/>
      <selection pane="bottomRight" sqref="A1:XFD1048576"/>
    </sheetView>
  </sheetViews>
  <sheetFormatPr defaultRowHeight="16.5"/>
  <cols>
    <col min="1" max="1" width="6" style="2" customWidth="1"/>
    <col min="2" max="2" width="13.875" style="2" customWidth="1"/>
    <col min="3" max="3" width="9.625" style="2" customWidth="1"/>
    <col min="4" max="5" width="7.625" style="2" customWidth="1"/>
    <col min="6" max="6" width="12.25" style="2" customWidth="1"/>
    <col min="7" max="7" width="7.5" style="1" customWidth="1"/>
    <col min="8" max="8" width="8.125" style="2" customWidth="1"/>
    <col min="9" max="9" width="6" style="1" customWidth="1"/>
    <col min="10" max="10" width="6.75" style="1" customWidth="1"/>
    <col min="11" max="16384" width="9" style="1"/>
  </cols>
  <sheetData>
    <row r="1" spans="1:10" s="4" customFormat="1" ht="37.5" customHeight="1">
      <c r="A1" s="73" t="s">
        <v>62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s="4" customFormat="1" ht="16.5" customHeight="1" thickBot="1">
      <c r="A2" s="6"/>
      <c r="B2" s="8"/>
      <c r="C2" s="7"/>
      <c r="G2" s="5"/>
      <c r="H2" s="72"/>
      <c r="I2" s="72"/>
      <c r="J2" s="72"/>
    </row>
    <row r="3" spans="1:10" s="4" customFormat="1" ht="40.5" customHeight="1" thickBot="1">
      <c r="A3" s="25" t="s">
        <v>0</v>
      </c>
      <c r="B3" s="26" t="s">
        <v>1</v>
      </c>
      <c r="C3" s="27" t="s">
        <v>9</v>
      </c>
      <c r="D3" s="27" t="s">
        <v>2</v>
      </c>
      <c r="E3" s="27" t="s">
        <v>3</v>
      </c>
      <c r="F3" s="27" t="s">
        <v>8</v>
      </c>
      <c r="G3" s="28" t="s">
        <v>4</v>
      </c>
      <c r="H3" s="29" t="s">
        <v>5</v>
      </c>
      <c r="I3" s="28" t="s">
        <v>10</v>
      </c>
      <c r="J3" s="30" t="s">
        <v>6</v>
      </c>
    </row>
    <row r="4" spans="1:10" s="3" customFormat="1" ht="30" customHeight="1">
      <c r="A4" s="36">
        <v>1</v>
      </c>
      <c r="B4" s="18" t="s">
        <v>46</v>
      </c>
      <c r="C4" s="19">
        <v>1</v>
      </c>
      <c r="D4" s="20">
        <v>4</v>
      </c>
      <c r="E4" s="21">
        <v>4</v>
      </c>
      <c r="F4" s="22">
        <f>C4*5</f>
        <v>5</v>
      </c>
      <c r="G4" s="23">
        <v>0</v>
      </c>
      <c r="H4" s="38"/>
      <c r="I4" s="37"/>
      <c r="J4" s="24" t="s">
        <v>67</v>
      </c>
    </row>
    <row r="5" spans="1:10" s="3" customFormat="1" ht="30" customHeight="1">
      <c r="A5" s="31">
        <v>2</v>
      </c>
      <c r="B5" s="10" t="s">
        <v>47</v>
      </c>
      <c r="C5" s="11">
        <v>3</v>
      </c>
      <c r="D5" s="12">
        <v>6</v>
      </c>
      <c r="E5" s="13">
        <v>5</v>
      </c>
      <c r="F5" s="14">
        <f t="shared" ref="F5:F19" si="0">C5*5</f>
        <v>15</v>
      </c>
      <c r="G5" s="15">
        <v>2</v>
      </c>
      <c r="H5" s="17" t="s">
        <v>64</v>
      </c>
      <c r="I5" s="32"/>
      <c r="J5" s="16"/>
    </row>
    <row r="6" spans="1:10" s="3" customFormat="1" ht="30" customHeight="1">
      <c r="A6" s="31">
        <v>3</v>
      </c>
      <c r="B6" s="10" t="s">
        <v>48</v>
      </c>
      <c r="C6" s="11">
        <v>1</v>
      </c>
      <c r="D6" s="12">
        <v>2</v>
      </c>
      <c r="E6" s="13">
        <v>2</v>
      </c>
      <c r="F6" s="14">
        <f t="shared" si="0"/>
        <v>5</v>
      </c>
      <c r="G6" s="15">
        <v>1</v>
      </c>
      <c r="H6" s="17" t="s">
        <v>64</v>
      </c>
      <c r="I6" s="32"/>
      <c r="J6" s="16"/>
    </row>
    <row r="7" spans="1:10" s="3" customFormat="1" ht="30" customHeight="1">
      <c r="A7" s="31">
        <v>4</v>
      </c>
      <c r="B7" s="10" t="s">
        <v>49</v>
      </c>
      <c r="C7" s="11">
        <v>1</v>
      </c>
      <c r="D7" s="12">
        <v>5</v>
      </c>
      <c r="E7" s="13">
        <v>4</v>
      </c>
      <c r="F7" s="14">
        <f t="shared" si="0"/>
        <v>5</v>
      </c>
      <c r="G7" s="15">
        <v>3</v>
      </c>
      <c r="H7" s="17">
        <v>49.33</v>
      </c>
      <c r="I7" s="32"/>
      <c r="J7" s="16"/>
    </row>
    <row r="8" spans="1:10" s="3" customFormat="1" ht="30" customHeight="1">
      <c r="A8" s="31">
        <v>5</v>
      </c>
      <c r="B8" s="10" t="s">
        <v>50</v>
      </c>
      <c r="C8" s="11">
        <v>1</v>
      </c>
      <c r="D8" s="12">
        <v>6</v>
      </c>
      <c r="E8" s="13">
        <v>5</v>
      </c>
      <c r="F8" s="14">
        <f t="shared" si="0"/>
        <v>5</v>
      </c>
      <c r="G8" s="15">
        <v>5</v>
      </c>
      <c r="H8" s="17">
        <v>62.67</v>
      </c>
      <c r="I8" s="32"/>
      <c r="J8" s="16"/>
    </row>
    <row r="9" spans="1:10" s="3" customFormat="1" ht="30" customHeight="1">
      <c r="A9" s="31">
        <v>6</v>
      </c>
      <c r="B9" s="10" t="s">
        <v>51</v>
      </c>
      <c r="C9" s="11">
        <v>1</v>
      </c>
      <c r="D9" s="12">
        <v>6</v>
      </c>
      <c r="E9" s="13">
        <v>5</v>
      </c>
      <c r="F9" s="14">
        <f t="shared" si="0"/>
        <v>5</v>
      </c>
      <c r="G9" s="15">
        <v>2</v>
      </c>
      <c r="H9" s="17" t="s">
        <v>64</v>
      </c>
      <c r="I9" s="32"/>
      <c r="J9" s="16"/>
    </row>
    <row r="10" spans="1:10" s="3" customFormat="1" ht="30" customHeight="1">
      <c r="A10" s="31">
        <v>7</v>
      </c>
      <c r="B10" s="10" t="s">
        <v>52</v>
      </c>
      <c r="C10" s="11">
        <v>1</v>
      </c>
      <c r="D10" s="12">
        <v>2</v>
      </c>
      <c r="E10" s="13">
        <v>2</v>
      </c>
      <c r="F10" s="14">
        <f t="shared" si="0"/>
        <v>5</v>
      </c>
      <c r="G10" s="15">
        <v>1</v>
      </c>
      <c r="H10" s="17" t="s">
        <v>64</v>
      </c>
      <c r="I10" s="32"/>
      <c r="J10" s="16"/>
    </row>
    <row r="11" spans="1:10" s="3" customFormat="1" ht="30" customHeight="1">
      <c r="A11" s="31">
        <v>8</v>
      </c>
      <c r="B11" s="10" t="s">
        <v>53</v>
      </c>
      <c r="C11" s="11">
        <v>1</v>
      </c>
      <c r="D11" s="12">
        <v>12</v>
      </c>
      <c r="E11" s="13">
        <v>9</v>
      </c>
      <c r="F11" s="14">
        <f t="shared" si="0"/>
        <v>5</v>
      </c>
      <c r="G11" s="15">
        <v>5</v>
      </c>
      <c r="H11" s="17">
        <v>58</v>
      </c>
      <c r="I11" s="32"/>
      <c r="J11" s="16"/>
    </row>
    <row r="12" spans="1:10" s="3" customFormat="1" ht="30" customHeight="1">
      <c r="A12" s="31">
        <v>9</v>
      </c>
      <c r="B12" s="10" t="s">
        <v>54</v>
      </c>
      <c r="C12" s="11">
        <v>1</v>
      </c>
      <c r="D12" s="12">
        <v>5</v>
      </c>
      <c r="E12" s="13">
        <v>4</v>
      </c>
      <c r="F12" s="14">
        <f t="shared" si="0"/>
        <v>5</v>
      </c>
      <c r="G12" s="15">
        <v>3</v>
      </c>
      <c r="H12" s="17">
        <v>56.34</v>
      </c>
      <c r="I12" s="32"/>
      <c r="J12" s="16"/>
    </row>
    <row r="13" spans="1:10" s="3" customFormat="1" ht="30" customHeight="1">
      <c r="A13" s="31">
        <v>10</v>
      </c>
      <c r="B13" s="10" t="s">
        <v>55</v>
      </c>
      <c r="C13" s="11">
        <v>1</v>
      </c>
      <c r="D13" s="12">
        <v>5</v>
      </c>
      <c r="E13" s="13">
        <v>5</v>
      </c>
      <c r="F13" s="14">
        <f t="shared" si="0"/>
        <v>5</v>
      </c>
      <c r="G13" s="15">
        <v>3</v>
      </c>
      <c r="H13" s="17">
        <v>44.33</v>
      </c>
      <c r="I13" s="32"/>
      <c r="J13" s="16"/>
    </row>
    <row r="14" spans="1:10" s="3" customFormat="1" ht="30" customHeight="1">
      <c r="A14" s="31">
        <v>11</v>
      </c>
      <c r="B14" s="10" t="s">
        <v>56</v>
      </c>
      <c r="C14" s="11">
        <v>1</v>
      </c>
      <c r="D14" s="12">
        <v>3</v>
      </c>
      <c r="E14" s="13">
        <v>3</v>
      </c>
      <c r="F14" s="14">
        <f t="shared" si="0"/>
        <v>5</v>
      </c>
      <c r="G14" s="15">
        <v>1</v>
      </c>
      <c r="H14" s="17" t="s">
        <v>65</v>
      </c>
      <c r="I14" s="32"/>
      <c r="J14" s="16"/>
    </row>
    <row r="15" spans="1:10" s="3" customFormat="1" ht="30" customHeight="1">
      <c r="A15" s="31">
        <v>12</v>
      </c>
      <c r="B15" s="10" t="s">
        <v>57</v>
      </c>
      <c r="C15" s="11">
        <v>3</v>
      </c>
      <c r="D15" s="12">
        <v>43</v>
      </c>
      <c r="E15" s="13">
        <v>38</v>
      </c>
      <c r="F15" s="14">
        <f t="shared" si="0"/>
        <v>15</v>
      </c>
      <c r="G15" s="15">
        <v>15</v>
      </c>
      <c r="H15" s="17">
        <v>70.67</v>
      </c>
      <c r="I15" s="32"/>
      <c r="J15" s="16"/>
    </row>
    <row r="16" spans="1:10" s="3" customFormat="1" ht="30" customHeight="1">
      <c r="A16" s="31">
        <v>13</v>
      </c>
      <c r="B16" s="10" t="s">
        <v>58</v>
      </c>
      <c r="C16" s="11">
        <v>1</v>
      </c>
      <c r="D16" s="12">
        <v>2</v>
      </c>
      <c r="E16" s="13">
        <v>2</v>
      </c>
      <c r="F16" s="14">
        <f t="shared" si="0"/>
        <v>5</v>
      </c>
      <c r="G16" s="15">
        <v>1</v>
      </c>
      <c r="H16" s="17" t="s">
        <v>63</v>
      </c>
      <c r="I16" s="32"/>
      <c r="J16" s="16"/>
    </row>
    <row r="17" spans="1:10" s="3" customFormat="1" ht="30" customHeight="1">
      <c r="A17" s="31">
        <v>14</v>
      </c>
      <c r="B17" s="10" t="s">
        <v>59</v>
      </c>
      <c r="C17" s="11">
        <v>2</v>
      </c>
      <c r="D17" s="12">
        <v>14</v>
      </c>
      <c r="E17" s="13">
        <v>11</v>
      </c>
      <c r="F17" s="14">
        <f t="shared" si="0"/>
        <v>10</v>
      </c>
      <c r="G17" s="15">
        <v>4</v>
      </c>
      <c r="H17" s="17">
        <v>41</v>
      </c>
      <c r="I17" s="32"/>
      <c r="J17" s="16"/>
    </row>
    <row r="18" spans="1:10" s="3" customFormat="1" ht="30" customHeight="1">
      <c r="A18" s="31">
        <v>15</v>
      </c>
      <c r="B18" s="10" t="s">
        <v>60</v>
      </c>
      <c r="C18" s="11">
        <v>2</v>
      </c>
      <c r="D18" s="12">
        <v>11</v>
      </c>
      <c r="E18" s="13">
        <v>11</v>
      </c>
      <c r="F18" s="14">
        <f t="shared" si="0"/>
        <v>10</v>
      </c>
      <c r="G18" s="15">
        <v>8</v>
      </c>
      <c r="H18" s="17">
        <v>49</v>
      </c>
      <c r="I18" s="32"/>
      <c r="J18" s="16"/>
    </row>
    <row r="19" spans="1:10" s="3" customFormat="1" ht="30" customHeight="1">
      <c r="A19" s="31">
        <v>16</v>
      </c>
      <c r="B19" s="10" t="s">
        <v>61</v>
      </c>
      <c r="C19" s="11">
        <v>1</v>
      </c>
      <c r="D19" s="12">
        <v>9</v>
      </c>
      <c r="E19" s="13">
        <v>5</v>
      </c>
      <c r="F19" s="14">
        <f t="shared" si="0"/>
        <v>5</v>
      </c>
      <c r="G19" s="15">
        <v>1</v>
      </c>
      <c r="H19" s="17" t="s">
        <v>63</v>
      </c>
      <c r="I19" s="32"/>
      <c r="J19" s="16"/>
    </row>
    <row r="20" spans="1:10" s="3" customFormat="1" ht="30" customHeight="1" thickBot="1">
      <c r="A20" s="74" t="s">
        <v>7</v>
      </c>
      <c r="B20" s="75"/>
      <c r="C20" s="33">
        <f>SUM(C4:C19)</f>
        <v>22</v>
      </c>
      <c r="D20" s="33">
        <f t="shared" ref="D20:G20" si="1">SUM(D4:D19)</f>
        <v>135</v>
      </c>
      <c r="E20" s="33">
        <f t="shared" si="1"/>
        <v>115</v>
      </c>
      <c r="F20" s="33">
        <f t="shared" si="1"/>
        <v>110</v>
      </c>
      <c r="G20" s="33">
        <f t="shared" si="1"/>
        <v>55</v>
      </c>
      <c r="H20" s="34"/>
      <c r="I20" s="34"/>
      <c r="J20" s="35"/>
    </row>
    <row r="21" spans="1:10" s="4" customFormat="1" ht="26.25" customHeight="1">
      <c r="A21" s="65" t="s">
        <v>45</v>
      </c>
    </row>
  </sheetData>
  <sheetProtection algorithmName="SHA-512" hashValue="b0IkpRn4c7Z2BdekDMp55IpcHlgUJQjQdDqXWpl4bSOEynjBnc/nQDu/nVsCsUW1B1Teuddg3Mt7VGWkPeQDcw==" saltValue="wQkHwOWvR2n1YIVMU27ZrA==" spinCount="100000" sheet="1" objects="1" scenarios="1" selectLockedCells="1" selectUnlockedCells="1"/>
  <mergeCells count="3">
    <mergeCell ref="A1:J1"/>
    <mergeCell ref="H2:J2"/>
    <mergeCell ref="A20:B20"/>
  </mergeCells>
  <phoneticPr fontId="40" type="noConversion"/>
  <printOptions horizontalCentered="1"/>
  <pageMargins left="0.23622047244094491" right="0.19685039370078741" top="0.74803149606299213" bottom="0.74803149606299213" header="0.31496062992125984" footer="0.31496062992125984"/>
  <pageSetup paperSize="9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공립</vt:lpstr>
      <vt:lpstr>사립</vt:lpstr>
      <vt:lpstr>공립!Print_Titles</vt:lpstr>
      <vt:lpstr>사립!Print_Titles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2017-12-22T04:09:30Z</cp:lastPrinted>
  <dcterms:created xsi:type="dcterms:W3CDTF">2011-09-27T00:53:01Z</dcterms:created>
  <dcterms:modified xsi:type="dcterms:W3CDTF">2017-12-28T14:03:21Z</dcterms:modified>
</cp:coreProperties>
</file>