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현재_통합_문서"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CoolMessenger Files\Received Files\"/>
    </mc:Choice>
  </mc:AlternateContent>
  <bookViews>
    <workbookView xWindow="0" yWindow="0" windowWidth="20730" windowHeight="9300"/>
  </bookViews>
  <sheets>
    <sheet name="등록조서" sheetId="2" r:id="rId1"/>
    <sheet name="데이터" sheetId="3" state="hidden" r:id="rId2"/>
    <sheet name="참조" sheetId="1" state="veryHidden" r:id="rId3"/>
  </sheets>
  <externalReferences>
    <externalReference r:id="rId4"/>
  </externalReferences>
  <definedNames>
    <definedName name="_xlnm.Print_Area" localSheetId="0">등록조서!$C$2:$U$29</definedName>
    <definedName name="과목명">[1]설정!$G$5:$G$22</definedName>
    <definedName name="서술_공통1">[1]공통1!$C$7:$D$11</definedName>
    <definedName name="서술_공통2">[1]공통2!$C$7:$D$11</definedName>
    <definedName name="서술_공통3">[1]공통3!$C$7:$D$11</definedName>
    <definedName name="서술_공통4">[1]공통4!$C$7:$D$11</definedName>
    <definedName name="서술_공통5">[1]공통5!$C$7:$D$11</definedName>
    <definedName name="서술_자율1">[1]자율1!$C$7:$D$11</definedName>
    <definedName name="서술_자율2">[1]자율2!$C$7:$D$11</definedName>
    <definedName name="서술_자율3">[1]자율3!$C$7:$D$11</definedName>
    <definedName name="서술_자율4">[1]자율4!$C$7:$D$11</definedName>
    <definedName name="서술_자율5">[1]자율5!$C$7:$D$11</definedName>
    <definedName name="자율과정영역">[1]설정!$J$5:$J$11</definedName>
    <definedName name="평가결과_공통">[1]평가_공통!$C$7:$I$46</definedName>
    <definedName name="평가결과_자율">[1]평가_자율!$C$7:$I$46</definedName>
    <definedName name="학적">[1]설정!$C$5:$D$44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2" l="1"/>
  <c r="X2" i="3" l="1"/>
  <c r="W2" i="3"/>
  <c r="V2" i="3"/>
  <c r="U2" i="3"/>
  <c r="T2" i="3"/>
  <c r="S2" i="3"/>
  <c r="R2" i="3"/>
  <c r="Q2" i="3"/>
  <c r="P2" i="3"/>
  <c r="O2" i="3"/>
  <c r="N2" i="3"/>
  <c r="M2" i="3"/>
  <c r="L2" i="3"/>
  <c r="K2" i="3"/>
  <c r="J2" i="3"/>
  <c r="I2" i="3"/>
  <c r="H2" i="3"/>
  <c r="G2" i="3"/>
  <c r="F2" i="3"/>
  <c r="E2" i="3"/>
  <c r="D2" i="3"/>
  <c r="C2" i="3"/>
  <c r="B2" i="3"/>
  <c r="A2" i="3"/>
  <c r="C23" i="2" l="1"/>
  <c r="W4" i="2" l="1"/>
  <c r="Y7" i="2"/>
  <c r="Y8" i="2"/>
</calcChain>
</file>

<file path=xl/comments1.xml><?xml version="1.0" encoding="utf-8"?>
<comments xmlns="http://schemas.openxmlformats.org/spreadsheetml/2006/main">
  <authors>
    <author>이풍원</author>
    <author>사용자</author>
  </authors>
  <commentList>
    <comment ref="Q4" authorId="0" shapeId="0">
      <text>
        <r>
          <rPr>
            <b/>
            <sz val="9"/>
            <color indexed="81"/>
            <rFont val="돋움"/>
            <family val="3"/>
            <charset val="129"/>
          </rPr>
          <t>이풍원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미기재</t>
        </r>
      </text>
    </comment>
    <comment ref="D7" authorId="1" shapeId="0">
      <text>
        <r>
          <rPr>
            <b/>
            <sz val="11"/>
            <color indexed="81"/>
            <rFont val="돋움"/>
            <family val="3"/>
            <charset val="129"/>
          </rPr>
          <t>한자</t>
        </r>
      </text>
    </comment>
    <comment ref="D8" authorId="1" shapeId="0">
      <text>
        <r>
          <rPr>
            <b/>
            <sz val="10"/>
            <color indexed="81"/>
            <rFont val="돋움"/>
            <family val="3"/>
            <charset val="129"/>
          </rPr>
          <t>주민등록초본상의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주소를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도로명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주소로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 xml:space="preserve">기재
</t>
        </r>
        <r>
          <rPr>
            <b/>
            <sz val="10"/>
            <color indexed="81"/>
            <rFont val="Tahoma"/>
            <family val="2"/>
          </rPr>
          <t>(</t>
        </r>
        <r>
          <rPr>
            <b/>
            <sz val="10"/>
            <color indexed="81"/>
            <rFont val="돋움"/>
            <family val="3"/>
            <charset val="129"/>
          </rPr>
          <t>현주소</t>
        </r>
        <r>
          <rPr>
            <b/>
            <sz val="10"/>
            <color indexed="81"/>
            <rFont val="Tahoma"/>
            <family val="2"/>
          </rPr>
          <t>)</t>
        </r>
      </text>
    </comment>
    <comment ref="H13" authorId="1" shapeId="0">
      <text>
        <r>
          <rPr>
            <b/>
            <sz val="9"/>
            <color indexed="81"/>
            <rFont val="돋움"/>
            <family val="3"/>
            <charset val="129"/>
          </rPr>
          <t>지역번호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선택</t>
        </r>
      </text>
    </comment>
    <comment ref="D14" authorId="1" shapeId="0">
      <text>
        <r>
          <rPr>
            <b/>
            <sz val="11"/>
            <color indexed="81"/>
            <rFont val="돋움"/>
            <family val="3"/>
            <charset val="129"/>
          </rPr>
          <t>대학원에서 취득 교원 -&gt; 출신대학교를 입력</t>
        </r>
      </text>
    </comment>
    <comment ref="E17" authorId="1" shapeId="0">
      <text>
        <r>
          <rPr>
            <b/>
            <sz val="9"/>
            <color indexed="81"/>
            <rFont val="돋움"/>
            <family val="3"/>
            <charset val="129"/>
          </rPr>
          <t>중학교
고등학교 선택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0" authorId="1" shapeId="0">
      <text>
        <r>
          <rPr>
            <b/>
            <sz val="11"/>
            <color indexed="81"/>
            <rFont val="Tahoma"/>
            <family val="2"/>
          </rPr>
          <t xml:space="preserve">2002.10.16.-2004.10.20.
</t>
        </r>
        <r>
          <rPr>
            <b/>
            <sz val="11"/>
            <color indexed="81"/>
            <rFont val="돋움"/>
            <family val="3"/>
            <charset val="129"/>
          </rPr>
          <t>양식으로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입력</t>
        </r>
        <r>
          <rPr>
            <sz val="11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<sst xmlns="http://schemas.openxmlformats.org/spreadsheetml/2006/main" count="114" uniqueCount="111">
  <si>
    <t>수험번호</t>
    <phoneticPr fontId="5" type="noConversion"/>
  </si>
  <si>
    <t>성명
(한자)</t>
    <phoneticPr fontId="5" type="noConversion"/>
  </si>
  <si>
    <t>-</t>
    <phoneticPr fontId="3" type="noConversion"/>
  </si>
  <si>
    <t>(만</t>
    <phoneticPr fontId="3" type="noConversion"/>
  </si>
  <si>
    <t>)</t>
    <phoneticPr fontId="3" type="noConversion"/>
  </si>
  <si>
    <t>세)</t>
    <phoneticPr fontId="3" type="noConversion"/>
  </si>
  <si>
    <t>주소</t>
    <phoneticPr fontId="5" type="noConversion"/>
  </si>
  <si>
    <t>E-mail</t>
    <phoneticPr fontId="3" type="noConversion"/>
  </si>
  <si>
    <t>은행계좌
(임용후보자명의)</t>
    <phoneticPr fontId="3" type="noConversion"/>
  </si>
  <si>
    <t>예금주</t>
    <phoneticPr fontId="3" type="noConversion"/>
  </si>
  <si>
    <t>은행명</t>
    <phoneticPr fontId="3" type="noConversion"/>
  </si>
  <si>
    <t>계좌번호</t>
    <phoneticPr fontId="3" type="noConversion"/>
  </si>
  <si>
    <t>우편번호</t>
    <phoneticPr fontId="3" type="noConversion"/>
  </si>
  <si>
    <t>유선전화</t>
    <phoneticPr fontId="3" type="noConversion"/>
  </si>
  <si>
    <t>02</t>
    <phoneticPr fontId="3" type="noConversion"/>
  </si>
  <si>
    <t>051</t>
    <phoneticPr fontId="3" type="noConversion"/>
  </si>
  <si>
    <t>053</t>
    <phoneticPr fontId="3" type="noConversion"/>
  </si>
  <si>
    <t>032</t>
    <phoneticPr fontId="3" type="noConversion"/>
  </si>
  <si>
    <t>062</t>
    <phoneticPr fontId="3" type="noConversion"/>
  </si>
  <si>
    <t>042</t>
    <phoneticPr fontId="3" type="noConversion"/>
  </si>
  <si>
    <t>052</t>
    <phoneticPr fontId="3" type="noConversion"/>
  </si>
  <si>
    <t>044</t>
    <phoneticPr fontId="3" type="noConversion"/>
  </si>
  <si>
    <t>031</t>
    <phoneticPr fontId="3" type="noConversion"/>
  </si>
  <si>
    <t>033</t>
    <phoneticPr fontId="3" type="noConversion"/>
  </si>
  <si>
    <t>043</t>
    <phoneticPr fontId="3" type="noConversion"/>
  </si>
  <si>
    <t>041</t>
    <phoneticPr fontId="3" type="noConversion"/>
  </si>
  <si>
    <t>063</t>
    <phoneticPr fontId="3" type="noConversion"/>
  </si>
  <si>
    <t>061</t>
    <phoneticPr fontId="3" type="noConversion"/>
  </si>
  <si>
    <t>054</t>
    <phoneticPr fontId="3" type="noConversion"/>
  </si>
  <si>
    <t>055</t>
    <phoneticPr fontId="3" type="noConversion"/>
  </si>
  <si>
    <t>064</t>
    <phoneticPr fontId="3" type="noConversion"/>
  </si>
  <si>
    <t>휴대전화(H.P)</t>
    <phoneticPr fontId="3" type="noConversion"/>
  </si>
  <si>
    <t>대학교</t>
    <phoneticPr fontId="3" type="noConversion"/>
  </si>
  <si>
    <t>과</t>
    <phoneticPr fontId="3" type="noConversion"/>
  </si>
  <si>
    <t>졸업</t>
    <phoneticPr fontId="3" type="noConversion"/>
  </si>
  <si>
    <t>졸업예정</t>
    <phoneticPr fontId="3" type="noConversion"/>
  </si>
  <si>
    <t>(소지자격:</t>
    <phoneticPr fontId="3" type="noConversion"/>
  </si>
  <si>
    <t>임용(발령)
희망지역</t>
    <phoneticPr fontId="3" type="noConversion"/>
  </si>
  <si>
    <t>희망
학교급</t>
    <phoneticPr fontId="3" type="noConversion"/>
  </si>
  <si>
    <t>중학교</t>
    <phoneticPr fontId="3" type="noConversion"/>
  </si>
  <si>
    <t>고등학교</t>
    <phoneticPr fontId="3" type="noConversion"/>
  </si>
  <si>
    <t>천안</t>
    <phoneticPr fontId="3" type="noConversion"/>
  </si>
  <si>
    <t>공주</t>
    <phoneticPr fontId="3" type="noConversion"/>
  </si>
  <si>
    <t>보령</t>
    <phoneticPr fontId="3" type="noConversion"/>
  </si>
  <si>
    <t>아산</t>
    <phoneticPr fontId="3" type="noConversion"/>
  </si>
  <si>
    <t>서산</t>
    <phoneticPr fontId="3" type="noConversion"/>
  </si>
  <si>
    <t>논산계룡</t>
    <phoneticPr fontId="3" type="noConversion"/>
  </si>
  <si>
    <t>당진</t>
    <phoneticPr fontId="3" type="noConversion"/>
  </si>
  <si>
    <t>현역 및
상근, 공익공무</t>
    <phoneticPr fontId="3" type="noConversion"/>
  </si>
  <si>
    <t>군번</t>
    <phoneticPr fontId="3" type="noConversion"/>
  </si>
  <si>
    <t>역종</t>
    <phoneticPr fontId="3" type="noConversion"/>
  </si>
  <si>
    <t>면제자</t>
    <phoneticPr fontId="3" type="noConversion"/>
  </si>
  <si>
    <t>입대예정자</t>
    <phoneticPr fontId="3" type="noConversion"/>
  </si>
  <si>
    <t>예정일</t>
    <phoneticPr fontId="3" type="noConversion"/>
  </si>
  <si>
    <t>년</t>
    <phoneticPr fontId="3" type="noConversion"/>
  </si>
  <si>
    <t>월</t>
    <phoneticPr fontId="3" type="noConversion"/>
  </si>
  <si>
    <t>일</t>
    <phoneticPr fontId="3" type="noConversion"/>
  </si>
  <si>
    <t>입대예정</t>
    <phoneticPr fontId="3" type="noConversion"/>
  </si>
  <si>
    <t>금산</t>
    <phoneticPr fontId="3" type="noConversion"/>
  </si>
  <si>
    <t>부여</t>
    <phoneticPr fontId="3" type="noConversion"/>
  </si>
  <si>
    <t>서천</t>
    <phoneticPr fontId="3" type="noConversion"/>
  </si>
  <si>
    <t>청양</t>
    <phoneticPr fontId="3" type="noConversion"/>
  </si>
  <si>
    <t>홍성</t>
    <phoneticPr fontId="3" type="noConversion"/>
  </si>
  <si>
    <t>예산</t>
    <phoneticPr fontId="3" type="noConversion"/>
  </si>
  <si>
    <t>태안</t>
    <phoneticPr fontId="3" type="noConversion"/>
  </si>
  <si>
    <t>군복무상황
(남자)</t>
    <phoneticPr fontId="3" type="noConversion"/>
  </si>
  <si>
    <t>작성자</t>
    <phoneticPr fontId="3" type="noConversion"/>
  </si>
  <si>
    <t>년</t>
    <phoneticPr fontId="3" type="noConversion"/>
  </si>
  <si>
    <t>(</t>
    <phoneticPr fontId="3" type="noConversion"/>
  </si>
  <si>
    <t>서명</t>
    <phoneticPr fontId="3" type="noConversion"/>
  </si>
  <si>
    <t>월)</t>
    <phoneticPr fontId="3" type="noConversion"/>
  </si>
  <si>
    <t>출신대학 및 
소지하고 있는 
교원자격</t>
    <phoneticPr fontId="3" type="noConversion"/>
  </si>
  <si>
    <t>현역</t>
    <phoneticPr fontId="3" type="noConversion"/>
  </si>
  <si>
    <t>예비역</t>
    <phoneticPr fontId="3" type="noConversion"/>
  </si>
  <si>
    <t>보충역</t>
    <phoneticPr fontId="3" type="noConversion"/>
  </si>
  <si>
    <t>상근</t>
    <phoneticPr fontId="3" type="noConversion"/>
  </si>
  <si>
    <t>제2희망</t>
    <phoneticPr fontId="3" type="noConversion"/>
  </si>
  <si>
    <t>제1희망</t>
    <phoneticPr fontId="3" type="noConversion"/>
  </si>
  <si>
    <t>전화
번호</t>
    <phoneticPr fontId="3" type="noConversion"/>
  </si>
  <si>
    <t>근무
기간</t>
    <phoneticPr fontId="3" type="noConversion"/>
  </si>
  <si>
    <t>면제
사유</t>
    <phoneticPr fontId="3" type="noConversion"/>
  </si>
  <si>
    <r>
      <rPr>
        <b/>
        <sz val="12"/>
        <color theme="1"/>
        <rFont val="맑은 고딕"/>
        <family val="3"/>
        <charset val="129"/>
      </rPr>
      <t>※</t>
    </r>
    <r>
      <rPr>
        <b/>
        <sz val="12"/>
        <color theme="1"/>
        <rFont val="굴림"/>
        <family val="3"/>
        <charset val="129"/>
      </rPr>
      <t xml:space="preserve"> 임용순위</t>
    </r>
    <phoneticPr fontId="5" type="noConversion"/>
  </si>
  <si>
    <t>생년월일
(연령)</t>
    <phoneticPr fontId="5" type="noConversion"/>
  </si>
  <si>
    <t>년</t>
    <phoneticPr fontId="3" type="noConversion"/>
  </si>
  <si>
    <t>일</t>
    <phoneticPr fontId="3" type="noConversion"/>
  </si>
  <si>
    <t>수험번호</t>
    <phoneticPr fontId="3" type="noConversion"/>
  </si>
  <si>
    <t>성명(한글)</t>
    <phoneticPr fontId="3" type="noConversion"/>
  </si>
  <si>
    <t>성명(한자)</t>
    <phoneticPr fontId="3" type="noConversion"/>
  </si>
  <si>
    <t>생년월일</t>
    <phoneticPr fontId="3" type="noConversion"/>
  </si>
  <si>
    <t>주소</t>
    <phoneticPr fontId="3" type="noConversion"/>
  </si>
  <si>
    <t>E-mail</t>
    <phoneticPr fontId="3" type="noConversion"/>
  </si>
  <si>
    <t>예금주</t>
    <phoneticPr fontId="3" type="noConversion"/>
  </si>
  <si>
    <t>은행명</t>
    <phoneticPr fontId="3" type="noConversion"/>
  </si>
  <si>
    <t>계좌번호</t>
    <phoneticPr fontId="3" type="noConversion"/>
  </si>
  <si>
    <t>우편번호</t>
    <phoneticPr fontId="3" type="noConversion"/>
  </si>
  <si>
    <t>유선전화</t>
    <phoneticPr fontId="3" type="noConversion"/>
  </si>
  <si>
    <t>휴대전화</t>
    <phoneticPr fontId="3" type="noConversion"/>
  </si>
  <si>
    <t>출신대학</t>
    <phoneticPr fontId="3" type="noConversion"/>
  </si>
  <si>
    <t>소지자격</t>
    <phoneticPr fontId="3" type="noConversion"/>
  </si>
  <si>
    <t>희망학교급</t>
    <phoneticPr fontId="3" type="noConversion"/>
  </si>
  <si>
    <t>제1희망</t>
    <phoneticPr fontId="3" type="noConversion"/>
  </si>
  <si>
    <t>제2희망</t>
    <phoneticPr fontId="3" type="noConversion"/>
  </si>
  <si>
    <t>군번</t>
    <phoneticPr fontId="3" type="noConversion"/>
  </si>
  <si>
    <t>역종</t>
    <phoneticPr fontId="3" type="noConversion"/>
  </si>
  <si>
    <t>근무기간</t>
    <phoneticPr fontId="3" type="noConversion"/>
  </si>
  <si>
    <t>면제사유</t>
    <phoneticPr fontId="3" type="noConversion"/>
  </si>
  <si>
    <t>예정일</t>
    <phoneticPr fontId="3" type="noConversion"/>
  </si>
  <si>
    <t>출신학과</t>
    <phoneticPr fontId="3" type="noConversion"/>
  </si>
  <si>
    <t>졸업/졸업예정</t>
    <phoneticPr fontId="3" type="noConversion"/>
  </si>
  <si>
    <t xml:space="preserve">  1. ※ 표는 기재하지 않으며, 임용서류 제출용 주민등록초본과 일치된 주소를 정확히 기재요함    
  2. 근무지 희망원은 신규교사 임용발령시 참고자료로 활용되며 희망과 다른 지역 및 학교급으로 발령될 수 있음
  3. 지역제한 구분모집 합격자는 서산, 당진, 태안, 서천 지역 중 희망 시·군지역 기입
  4. 은행계좌는 신규교사 직무연수 연수비 지급을 위한 자료임
  5. 저장시 파일명을 과목_수험번호_성명.xlx로 저장 제출(예: 수학_211454054_홍길동.xlx)</t>
    <phoneticPr fontId="3" type="noConversion"/>
  </si>
  <si>
    <t>2018학년도 중등교사 신규임용후보자 등록 조서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</si>
</sst>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년&quot;\ m&quot;월&quot;\ d&quot;일&quot;;@"/>
  </numFmts>
  <fonts count="2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돋움"/>
      <family val="2"/>
      <charset val="129"/>
    </font>
    <font>
      <sz val="9"/>
      <color theme="1"/>
      <name val="굴림"/>
      <family val="3"/>
      <charset val="129"/>
    </font>
    <font>
      <sz val="8"/>
      <name val="맑은 고딕"/>
      <family val="2"/>
      <charset val="129"/>
      <scheme val="minor"/>
    </font>
    <font>
      <sz val="9"/>
      <color theme="2" tint="-0.749992370372631"/>
      <name val="굴림"/>
      <family val="3"/>
      <charset val="129"/>
    </font>
    <font>
      <sz val="8"/>
      <name val="돋움"/>
      <family val="2"/>
      <charset val="129"/>
    </font>
    <font>
      <b/>
      <sz val="9"/>
      <color theme="1"/>
      <name val="굴림"/>
      <family val="3"/>
      <charset val="129"/>
    </font>
    <font>
      <sz val="9"/>
      <color rgb="FF0000FF"/>
      <name val="굴림"/>
      <family val="3"/>
      <charset val="129"/>
    </font>
    <font>
      <b/>
      <sz val="10"/>
      <color theme="1"/>
      <name val="굴림"/>
      <family val="3"/>
      <charset val="129"/>
    </font>
    <font>
      <b/>
      <sz val="11"/>
      <color theme="1"/>
      <name val="굴림"/>
      <family val="3"/>
      <charset val="129"/>
    </font>
    <font>
      <b/>
      <sz val="12"/>
      <color theme="1"/>
      <name val="굴림"/>
      <family val="3"/>
      <charset val="129"/>
    </font>
    <font>
      <sz val="12"/>
      <color theme="1"/>
      <name val="굴림"/>
      <family val="3"/>
      <charset val="129"/>
    </font>
    <font>
      <sz val="11"/>
      <color theme="1"/>
      <name val="굴림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10"/>
      <color indexed="81"/>
      <name val="돋움"/>
      <family val="3"/>
      <charset val="129"/>
    </font>
    <font>
      <b/>
      <sz val="10"/>
      <color indexed="81"/>
      <name val="Tahoma"/>
      <family val="2"/>
    </font>
    <font>
      <b/>
      <sz val="11"/>
      <color indexed="81"/>
      <name val="돋움"/>
      <family val="3"/>
      <charset val="129"/>
    </font>
    <font>
      <b/>
      <sz val="12"/>
      <color theme="2" tint="-0.749992370372631"/>
      <name val="굴림"/>
      <family val="3"/>
      <charset val="129"/>
    </font>
    <font>
      <b/>
      <sz val="11"/>
      <color indexed="81"/>
      <name val="Tahoma"/>
      <family val="2"/>
    </font>
    <font>
      <sz val="11"/>
      <color indexed="81"/>
      <name val="Tahoma"/>
      <family val="2"/>
    </font>
    <font>
      <b/>
      <sz val="18"/>
      <color theme="0"/>
      <name val="굴림"/>
      <family val="3"/>
      <charset val="129"/>
    </font>
    <font>
      <b/>
      <sz val="12"/>
      <color theme="1"/>
      <name val="맑은 고딕"/>
      <family val="3"/>
      <charset val="129"/>
    </font>
    <font>
      <sz val="9"/>
      <color indexed="81"/>
      <name val="돋움"/>
      <family val="3"/>
      <charset val="129"/>
    </font>
    <font>
      <u/>
      <sz val="11"/>
      <color theme="10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top"/>
      <protection locked="0"/>
    </xf>
  </cellStyleXfs>
  <cellXfs count="146">
    <xf numFmtId="0" fontId="0" fillId="0" borderId="0" xfId="0">
      <alignment vertical="center"/>
    </xf>
    <xf numFmtId="0" fontId="2" fillId="0" borderId="0" xfId="1" applyFont="1" applyProtection="1">
      <alignment vertical="center"/>
      <protection hidden="1"/>
    </xf>
    <xf numFmtId="0" fontId="2" fillId="0" borderId="0" xfId="1" applyFont="1" applyProtection="1">
      <alignment vertical="center"/>
    </xf>
    <xf numFmtId="0" fontId="2" fillId="0" borderId="0" xfId="1" applyFont="1" applyAlignment="1" applyProtection="1">
      <alignment horizontal="center" vertical="center"/>
      <protection hidden="1"/>
    </xf>
    <xf numFmtId="0" fontId="2" fillId="0" borderId="0" xfId="1" applyFont="1" applyBorder="1" applyAlignment="1" applyProtection="1">
      <alignment horizontal="center" vertical="center"/>
      <protection locked="0" hidden="1"/>
    </xf>
    <xf numFmtId="0" fontId="6" fillId="4" borderId="0" xfId="1" applyFont="1" applyFill="1" applyBorder="1" applyAlignment="1" applyProtection="1">
      <alignment horizontal="center" vertical="center"/>
      <protection hidden="1"/>
    </xf>
    <xf numFmtId="0" fontId="11" fillId="0" borderId="0" xfId="1" applyFont="1" applyProtection="1">
      <alignment vertical="center"/>
    </xf>
    <xf numFmtId="0" fontId="11" fillId="0" borderId="0" xfId="1" applyFont="1" applyBorder="1" applyAlignment="1" applyProtection="1">
      <alignment horizontal="center" vertical="center"/>
      <protection locked="0" hidden="1"/>
    </xf>
    <xf numFmtId="0" fontId="11" fillId="0" borderId="0" xfId="1" applyFont="1" applyAlignment="1" applyProtection="1">
      <alignment horizontal="center" vertical="center"/>
      <protection hidden="1"/>
    </xf>
    <xf numFmtId="0" fontId="10" fillId="0" borderId="5" xfId="1" applyFont="1" applyBorder="1" applyAlignment="1" applyProtection="1">
      <alignment horizontal="center" vertical="center"/>
    </xf>
    <xf numFmtId="49" fontId="0" fillId="0" borderId="0" xfId="0" applyNumberFormat="1">
      <alignment vertical="center"/>
    </xf>
    <xf numFmtId="0" fontId="10" fillId="0" borderId="10" xfId="1" applyFont="1" applyBorder="1" applyAlignment="1" applyProtection="1">
      <alignment horizontal="center" vertical="center"/>
    </xf>
    <xf numFmtId="0" fontId="2" fillId="0" borderId="0" xfId="1" applyFont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  <protection hidden="1"/>
    </xf>
    <xf numFmtId="0" fontId="2" fillId="0" borderId="0" xfId="1" applyFont="1" applyBorder="1" applyAlignment="1" applyProtection="1">
      <alignment horizontal="left" vertical="center"/>
      <protection locked="0" hidden="1"/>
    </xf>
    <xf numFmtId="0" fontId="2" fillId="0" borderId="0" xfId="1" applyFont="1" applyAlignment="1" applyProtection="1">
      <alignment horizontal="right" vertical="center"/>
    </xf>
    <xf numFmtId="0" fontId="2" fillId="0" borderId="0" xfId="1" applyFont="1" applyAlignment="1" applyProtection="1">
      <alignment horizontal="right" vertical="center"/>
      <protection hidden="1"/>
    </xf>
    <xf numFmtId="0" fontId="2" fillId="0" borderId="0" xfId="1" applyFont="1" applyBorder="1" applyAlignment="1" applyProtection="1">
      <alignment horizontal="right" vertical="center"/>
      <protection locked="0" hidden="1"/>
    </xf>
    <xf numFmtId="0" fontId="11" fillId="4" borderId="5" xfId="1" applyFont="1" applyFill="1" applyBorder="1" applyAlignment="1" applyProtection="1">
      <alignment horizontal="left" vertical="center"/>
      <protection hidden="1"/>
    </xf>
    <xf numFmtId="0" fontId="11" fillId="4" borderId="5" xfId="1" applyFont="1" applyFill="1" applyBorder="1" applyAlignment="1" applyProtection="1">
      <alignment horizontal="right" vertical="center"/>
      <protection hidden="1"/>
    </xf>
    <xf numFmtId="0" fontId="10" fillId="4" borderId="5" xfId="1" applyFont="1" applyFill="1" applyBorder="1" applyAlignment="1" applyProtection="1">
      <alignment horizontal="center" vertical="center"/>
      <protection locked="0" hidden="1"/>
    </xf>
    <xf numFmtId="0" fontId="10" fillId="4" borderId="5" xfId="1" applyFont="1" applyFill="1" applyBorder="1" applyAlignment="1" applyProtection="1">
      <alignment horizontal="left" vertical="center"/>
      <protection locked="0" hidden="1"/>
    </xf>
    <xf numFmtId="0" fontId="10" fillId="0" borderId="5" xfId="1" applyFont="1" applyBorder="1" applyAlignment="1" applyProtection="1">
      <alignment horizontal="center" vertical="center" wrapText="1"/>
    </xf>
    <xf numFmtId="0" fontId="2" fillId="0" borderId="22" xfId="1" applyFont="1" applyBorder="1" applyAlignment="1" applyProtection="1">
      <alignment horizontal="center" vertical="center"/>
      <protection locked="0" hidden="1"/>
    </xf>
    <xf numFmtId="0" fontId="10" fillId="4" borderId="19" xfId="1" applyFont="1" applyFill="1" applyBorder="1" applyAlignment="1" applyProtection="1">
      <alignment horizontal="left" vertical="center"/>
      <protection locked="0" hidden="1"/>
    </xf>
    <xf numFmtId="0" fontId="10" fillId="4" borderId="19" xfId="1" applyFont="1" applyFill="1" applyBorder="1" applyAlignment="1" applyProtection="1">
      <alignment horizontal="center" vertical="center"/>
      <protection locked="0" hidden="1"/>
    </xf>
    <xf numFmtId="0" fontId="2" fillId="0" borderId="0" xfId="1" applyFont="1" applyBorder="1" applyProtection="1">
      <alignment vertical="center"/>
    </xf>
    <xf numFmtId="0" fontId="4" fillId="0" borderId="0" xfId="1" applyFont="1" applyBorder="1" applyAlignment="1" applyProtection="1">
      <alignment horizontal="right" vertical="center"/>
    </xf>
    <xf numFmtId="0" fontId="4" fillId="0" borderId="22" xfId="1" applyFont="1" applyBorder="1" applyAlignment="1" applyProtection="1">
      <alignment horizontal="right" vertical="center"/>
    </xf>
    <xf numFmtId="0" fontId="10" fillId="0" borderId="0" xfId="1" applyFont="1" applyBorder="1" applyProtection="1">
      <alignment vertical="center"/>
    </xf>
    <xf numFmtId="0" fontId="19" fillId="0" borderId="0" xfId="1" applyFont="1" applyBorder="1" applyAlignment="1" applyProtection="1">
      <alignment horizontal="right" vertical="center"/>
    </xf>
    <xf numFmtId="0" fontId="9" fillId="5" borderId="23" xfId="1" applyFont="1" applyFill="1" applyBorder="1" applyAlignment="1" applyProtection="1">
      <alignment horizontal="center" vertical="center" wrapText="1"/>
      <protection hidden="1"/>
    </xf>
    <xf numFmtId="0" fontId="10" fillId="5" borderId="20" xfId="1" applyFont="1" applyFill="1" applyBorder="1" applyAlignment="1" applyProtection="1">
      <alignment horizontal="center" vertical="center" wrapText="1"/>
      <protection hidden="1"/>
    </xf>
    <xf numFmtId="0" fontId="10" fillId="5" borderId="23" xfId="1" applyFont="1" applyFill="1" applyBorder="1" applyAlignment="1" applyProtection="1">
      <alignment horizontal="center" vertical="center" wrapText="1"/>
      <protection hidden="1"/>
    </xf>
    <xf numFmtId="0" fontId="10" fillId="0" borderId="21" xfId="1" applyFont="1" applyFill="1" applyBorder="1" applyAlignment="1" applyProtection="1">
      <alignment horizontal="center" vertical="center" wrapText="1"/>
      <protection hidden="1"/>
    </xf>
    <xf numFmtId="0" fontId="8" fillId="0" borderId="25" xfId="1" applyFont="1" applyFill="1" applyBorder="1" applyAlignment="1" applyProtection="1">
      <alignment horizontal="center" vertical="center" wrapText="1"/>
      <protection hidden="1"/>
    </xf>
    <xf numFmtId="0" fontId="10" fillId="2" borderId="17" xfId="1" applyFont="1" applyFill="1" applyBorder="1" applyAlignment="1" applyProtection="1">
      <alignment horizontal="center" vertical="center" wrapText="1"/>
      <protection hidden="1"/>
    </xf>
    <xf numFmtId="0" fontId="10" fillId="5" borderId="4" xfId="1" applyFont="1" applyFill="1" applyBorder="1" applyAlignment="1" applyProtection="1">
      <alignment horizontal="center" vertical="center"/>
      <protection hidden="1"/>
    </xf>
    <xf numFmtId="0" fontId="10" fillId="0" borderId="0" xfId="1" applyFont="1" applyBorder="1" applyAlignment="1" applyProtection="1">
      <alignment vertical="center"/>
    </xf>
    <xf numFmtId="0" fontId="9" fillId="5" borderId="4" xfId="1" applyFont="1" applyFill="1" applyBorder="1" applyAlignment="1" applyProtection="1">
      <alignment horizontal="center" vertical="center"/>
      <protection hidden="1"/>
    </xf>
    <xf numFmtId="0" fontId="9" fillId="5" borderId="2" xfId="1" applyFont="1" applyFill="1" applyBorder="1" applyAlignment="1" applyProtection="1">
      <alignment horizontal="center" vertical="center"/>
      <protection hidden="1"/>
    </xf>
    <xf numFmtId="0" fontId="9" fillId="4" borderId="5" xfId="1" applyFont="1" applyFill="1" applyBorder="1" applyAlignment="1" applyProtection="1">
      <alignment horizontal="center" vertical="center"/>
      <protection hidden="1"/>
    </xf>
    <xf numFmtId="0" fontId="10" fillId="0" borderId="32" xfId="1" applyFont="1" applyFill="1" applyBorder="1" applyAlignment="1" applyProtection="1">
      <alignment vertical="center" wrapText="1"/>
      <protection locked="0" hidden="1"/>
    </xf>
    <xf numFmtId="0" fontId="10" fillId="0" borderId="16" xfId="1" applyFont="1" applyFill="1" applyBorder="1" applyAlignment="1" applyProtection="1">
      <alignment vertical="center" wrapText="1"/>
      <protection locked="0" hidden="1"/>
    </xf>
    <xf numFmtId="0" fontId="10" fillId="6" borderId="5" xfId="1" applyFont="1" applyFill="1" applyBorder="1" applyAlignment="1" applyProtection="1">
      <alignment horizontal="center" vertical="center"/>
      <protection hidden="1"/>
    </xf>
    <xf numFmtId="0" fontId="10" fillId="5" borderId="5" xfId="1" applyFont="1" applyFill="1" applyBorder="1" applyAlignment="1" applyProtection="1">
      <alignment horizontal="center" vertical="center" wrapText="1"/>
      <protection hidden="1"/>
    </xf>
    <xf numFmtId="0" fontId="9" fillId="5" borderId="4" xfId="1" applyFont="1" applyFill="1" applyBorder="1" applyAlignment="1" applyProtection="1">
      <alignment horizontal="center" vertical="center" wrapText="1"/>
      <protection hidden="1"/>
    </xf>
    <xf numFmtId="0" fontId="10" fillId="0" borderId="5" xfId="1" applyFont="1" applyBorder="1" applyAlignment="1" applyProtection="1">
      <alignment horizontal="right" vertical="center"/>
      <protection hidden="1"/>
    </xf>
    <xf numFmtId="0" fontId="10" fillId="4" borderId="19" xfId="1" applyFont="1" applyFill="1" applyBorder="1" applyAlignment="1" applyProtection="1">
      <alignment horizontal="center" vertical="center"/>
      <protection hidden="1"/>
    </xf>
    <xf numFmtId="0" fontId="10" fillId="0" borderId="10" xfId="1" applyFont="1" applyBorder="1" applyAlignment="1" applyProtection="1">
      <alignment horizontal="center" vertical="center"/>
      <protection locked="0" hidden="1"/>
    </xf>
    <xf numFmtId="0" fontId="2" fillId="0" borderId="0" xfId="1" applyFont="1" applyBorder="1" applyProtection="1">
      <alignment vertical="center"/>
      <protection hidden="1"/>
    </xf>
    <xf numFmtId="0" fontId="11" fillId="0" borderId="0" xfId="1" applyFont="1" applyBorder="1" applyProtection="1">
      <alignment vertical="center"/>
      <protection hidden="1"/>
    </xf>
    <xf numFmtId="0" fontId="2" fillId="0" borderId="21" xfId="1" applyFont="1" applyBorder="1" applyProtection="1">
      <alignment vertical="center"/>
      <protection hidden="1"/>
    </xf>
    <xf numFmtId="0" fontId="2" fillId="0" borderId="29" xfId="1" applyFont="1" applyBorder="1" applyProtection="1">
      <alignment vertical="center"/>
      <protection hidden="1"/>
    </xf>
    <xf numFmtId="0" fontId="2" fillId="0" borderId="30" xfId="1" applyFont="1" applyBorder="1" applyProtection="1">
      <alignment vertical="center"/>
      <protection hidden="1"/>
    </xf>
    <xf numFmtId="0" fontId="10" fillId="0" borderId="30" xfId="1" applyFont="1" applyBorder="1" applyProtection="1">
      <alignment vertical="center"/>
      <protection hidden="1"/>
    </xf>
    <xf numFmtId="0" fontId="19" fillId="0" borderId="30" xfId="1" applyFont="1" applyBorder="1" applyAlignment="1" applyProtection="1">
      <alignment horizontal="right" vertical="center"/>
      <protection hidden="1"/>
    </xf>
    <xf numFmtId="0" fontId="4" fillId="0" borderId="30" xfId="1" applyFont="1" applyBorder="1" applyAlignment="1" applyProtection="1">
      <alignment horizontal="right" vertical="center"/>
      <protection hidden="1"/>
    </xf>
    <xf numFmtId="0" fontId="4" fillId="0" borderId="31" xfId="1" applyFont="1" applyBorder="1" applyAlignment="1" applyProtection="1">
      <alignment horizontal="right" vertical="center"/>
      <protection hidden="1"/>
    </xf>
    <xf numFmtId="0" fontId="10" fillId="4" borderId="19" xfId="1" applyFont="1" applyFill="1" applyBorder="1" applyAlignment="1" applyProtection="1">
      <alignment horizontal="center" vertical="center"/>
      <protection locked="0" hidden="1"/>
    </xf>
    <xf numFmtId="0" fontId="0" fillId="7" borderId="35" xfId="0" applyFill="1" applyBorder="1" applyAlignment="1">
      <alignment horizontal="center" vertical="center"/>
    </xf>
    <xf numFmtId="0" fontId="0" fillId="7" borderId="36" xfId="0" applyFill="1" applyBorder="1" applyAlignment="1">
      <alignment horizontal="center" vertical="center"/>
    </xf>
    <xf numFmtId="0" fontId="10" fillId="0" borderId="2" xfId="1" applyFont="1" applyBorder="1" applyAlignment="1" applyProtection="1">
      <alignment horizontal="center" vertical="center"/>
      <protection locked="0" hidden="1"/>
    </xf>
    <xf numFmtId="0" fontId="9" fillId="4" borderId="5" xfId="1" quotePrefix="1" applyFont="1" applyFill="1" applyBorder="1" applyAlignment="1" applyProtection="1">
      <alignment horizontal="center" vertical="center"/>
      <protection locked="0" hidden="1"/>
    </xf>
    <xf numFmtId="0" fontId="10" fillId="0" borderId="0" xfId="1" applyFont="1" applyBorder="1" applyAlignment="1" applyProtection="1">
      <alignment horizontal="center" vertical="center"/>
      <protection hidden="1"/>
    </xf>
    <xf numFmtId="0" fontId="10" fillId="4" borderId="5" xfId="1" applyFont="1" applyFill="1" applyBorder="1" applyAlignment="1" applyProtection="1">
      <alignment horizontal="center" vertical="center"/>
      <protection locked="0" hidden="1"/>
    </xf>
    <xf numFmtId="49" fontId="10" fillId="4" borderId="2" xfId="1" applyNumberFormat="1" applyFont="1" applyFill="1" applyBorder="1" applyAlignment="1" applyProtection="1">
      <alignment horizontal="center" vertical="center"/>
      <protection locked="0" hidden="1"/>
    </xf>
    <xf numFmtId="49" fontId="10" fillId="4" borderId="5" xfId="1" applyNumberFormat="1" applyFont="1" applyFill="1" applyBorder="1" applyAlignment="1" applyProtection="1">
      <alignment horizontal="center" vertical="center"/>
      <protection locked="0" hidden="1"/>
    </xf>
    <xf numFmtId="0" fontId="10" fillId="4" borderId="5" xfId="1" applyFont="1" applyFill="1" applyBorder="1" applyAlignment="1" applyProtection="1">
      <alignment horizontal="left" vertical="center"/>
      <protection hidden="1"/>
    </xf>
    <xf numFmtId="0" fontId="10" fillId="4" borderId="19" xfId="1" applyFont="1" applyFill="1" applyBorder="1" applyAlignment="1" applyProtection="1">
      <alignment horizontal="left" vertical="center"/>
      <protection hidden="1"/>
    </xf>
    <xf numFmtId="176" fontId="10" fillId="0" borderId="27" xfId="1" applyNumberFormat="1" applyFont="1" applyBorder="1" applyAlignment="1" applyProtection="1">
      <alignment horizontal="center"/>
      <protection locked="0" hidden="1"/>
    </xf>
    <xf numFmtId="176" fontId="10" fillId="0" borderId="1" xfId="1" applyNumberFormat="1" applyFont="1" applyBorder="1" applyAlignment="1" applyProtection="1">
      <alignment horizontal="center"/>
      <protection locked="0" hidden="1"/>
    </xf>
    <xf numFmtId="176" fontId="10" fillId="0" borderId="28" xfId="1" applyNumberFormat="1" applyFont="1" applyBorder="1" applyAlignment="1" applyProtection="1">
      <alignment horizontal="center"/>
      <protection locked="0" hidden="1"/>
    </xf>
    <xf numFmtId="0" fontId="4" fillId="0" borderId="0" xfId="1" applyFont="1" applyBorder="1" applyAlignment="1" applyProtection="1">
      <alignment horizontal="right" vertical="center"/>
      <protection hidden="1"/>
    </xf>
    <xf numFmtId="0" fontId="4" fillId="0" borderId="22" xfId="1" applyFont="1" applyBorder="1" applyAlignment="1" applyProtection="1">
      <alignment horizontal="right" vertical="center"/>
      <protection hidden="1"/>
    </xf>
    <xf numFmtId="0" fontId="10" fillId="5" borderId="13" xfId="1" applyFont="1" applyFill="1" applyBorder="1" applyAlignment="1" applyProtection="1">
      <alignment horizontal="center" vertical="center" wrapText="1"/>
      <protection hidden="1"/>
    </xf>
    <xf numFmtId="0" fontId="10" fillId="5" borderId="18" xfId="1" applyFont="1" applyFill="1" applyBorder="1" applyAlignment="1" applyProtection="1">
      <alignment horizontal="center" vertical="center" wrapText="1"/>
      <protection hidden="1"/>
    </xf>
    <xf numFmtId="0" fontId="9" fillId="5" borderId="24" xfId="1" applyFont="1" applyFill="1" applyBorder="1" applyAlignment="1" applyProtection="1">
      <alignment horizontal="center" vertical="center" wrapText="1"/>
      <protection hidden="1"/>
    </xf>
    <xf numFmtId="0" fontId="9" fillId="5" borderId="18" xfId="1" applyFont="1" applyFill="1" applyBorder="1" applyAlignment="1" applyProtection="1">
      <alignment horizontal="center" vertical="center" wrapText="1"/>
      <protection hidden="1"/>
    </xf>
    <xf numFmtId="0" fontId="9" fillId="5" borderId="2" xfId="1" applyFont="1" applyFill="1" applyBorder="1" applyAlignment="1" applyProtection="1">
      <alignment horizontal="center" vertical="center"/>
      <protection hidden="1"/>
    </xf>
    <xf numFmtId="0" fontId="9" fillId="5" borderId="5" xfId="1" applyFont="1" applyFill="1" applyBorder="1" applyAlignment="1" applyProtection="1">
      <alignment horizontal="center" vertical="center"/>
      <protection hidden="1"/>
    </xf>
    <xf numFmtId="0" fontId="9" fillId="5" borderId="3" xfId="1" applyFont="1" applyFill="1" applyBorder="1" applyAlignment="1" applyProtection="1">
      <alignment horizontal="center" vertical="center"/>
      <protection hidden="1"/>
    </xf>
    <xf numFmtId="0" fontId="10" fillId="0" borderId="2" xfId="1" applyFont="1" applyBorder="1" applyAlignment="1" applyProtection="1">
      <alignment horizontal="center" vertical="center"/>
      <protection locked="0" hidden="1"/>
    </xf>
    <xf numFmtId="0" fontId="10" fillId="0" borderId="3" xfId="1" applyFont="1" applyBorder="1" applyAlignment="1" applyProtection="1">
      <alignment horizontal="center" vertical="center"/>
      <protection locked="0" hidden="1"/>
    </xf>
    <xf numFmtId="0" fontId="10" fillId="5" borderId="24" xfId="1" applyFont="1" applyFill="1" applyBorder="1" applyAlignment="1" applyProtection="1">
      <alignment horizontal="center" vertical="center" wrapText="1"/>
      <protection hidden="1"/>
    </xf>
    <xf numFmtId="0" fontId="10" fillId="0" borderId="5" xfId="1" applyFont="1" applyBorder="1" applyAlignment="1" applyProtection="1">
      <alignment horizontal="center" vertical="center"/>
      <protection locked="0" hidden="1"/>
    </xf>
    <xf numFmtId="0" fontId="10" fillId="5" borderId="2" xfId="1" applyFont="1" applyFill="1" applyBorder="1" applyAlignment="1" applyProtection="1">
      <alignment horizontal="center" vertical="center"/>
      <protection hidden="1"/>
    </xf>
    <xf numFmtId="0" fontId="10" fillId="5" borderId="3" xfId="1" applyFont="1" applyFill="1" applyBorder="1" applyAlignment="1" applyProtection="1">
      <alignment horizontal="center" vertical="center"/>
      <protection hidden="1"/>
    </xf>
    <xf numFmtId="0" fontId="10" fillId="4" borderId="2" xfId="1" applyFont="1" applyFill="1" applyBorder="1" applyAlignment="1" applyProtection="1">
      <alignment horizontal="center" vertical="center"/>
      <protection locked="0" hidden="1"/>
    </xf>
    <xf numFmtId="0" fontId="10" fillId="4" borderId="19" xfId="1" applyFont="1" applyFill="1" applyBorder="1" applyAlignment="1" applyProtection="1">
      <alignment horizontal="center" vertical="center"/>
      <protection locked="0" hidden="1"/>
    </xf>
    <xf numFmtId="0" fontId="10" fillId="6" borderId="5" xfId="1" applyFont="1" applyFill="1" applyBorder="1" applyAlignment="1" applyProtection="1">
      <alignment horizontal="center" vertical="center"/>
    </xf>
    <xf numFmtId="0" fontId="10" fillId="2" borderId="16" xfId="1" applyFont="1" applyFill="1" applyBorder="1" applyAlignment="1" applyProtection="1">
      <alignment horizontal="center" vertical="center"/>
      <protection hidden="1"/>
    </xf>
    <xf numFmtId="0" fontId="10" fillId="2" borderId="16" xfId="1" applyFont="1" applyFill="1" applyBorder="1" applyAlignment="1" applyProtection="1">
      <alignment horizontal="center" vertical="center" wrapText="1"/>
      <protection hidden="1"/>
    </xf>
    <xf numFmtId="0" fontId="10" fillId="0" borderId="16" xfId="1" applyFont="1" applyFill="1" applyBorder="1" applyAlignment="1" applyProtection="1">
      <alignment horizontal="center" vertical="center"/>
      <protection locked="0" hidden="1"/>
    </xf>
    <xf numFmtId="0" fontId="22" fillId="3" borderId="0" xfId="1" applyFont="1" applyFill="1" applyAlignment="1" applyProtection="1">
      <alignment horizontal="center" vertical="center"/>
    </xf>
    <xf numFmtId="0" fontId="10" fillId="0" borderId="32" xfId="1" applyFont="1" applyFill="1" applyBorder="1" applyAlignment="1" applyProtection="1">
      <alignment horizontal="center" vertical="center"/>
      <protection locked="0" hidden="1"/>
    </xf>
    <xf numFmtId="0" fontId="10" fillId="0" borderId="34" xfId="1" applyFont="1" applyFill="1" applyBorder="1" applyAlignment="1" applyProtection="1">
      <alignment horizontal="center" vertical="center"/>
      <protection locked="0" hidden="1"/>
    </xf>
    <xf numFmtId="0" fontId="10" fillId="4" borderId="3" xfId="1" applyFont="1" applyFill="1" applyBorder="1" applyAlignment="1" applyProtection="1">
      <alignment horizontal="center" vertical="center"/>
      <protection locked="0" hidden="1"/>
    </xf>
    <xf numFmtId="0" fontId="11" fillId="0" borderId="2" xfId="1" applyFont="1" applyBorder="1" applyAlignment="1" applyProtection="1">
      <alignment horizontal="center" vertical="center"/>
      <protection locked="0" hidden="1"/>
    </xf>
    <xf numFmtId="0" fontId="11" fillId="0" borderId="5" xfId="1" applyFont="1" applyBorder="1" applyAlignment="1" applyProtection="1">
      <alignment horizontal="center" vertical="center"/>
      <protection locked="0" hidden="1"/>
    </xf>
    <xf numFmtId="0" fontId="11" fillId="0" borderId="3" xfId="1" applyFont="1" applyBorder="1" applyAlignment="1" applyProtection="1">
      <alignment horizontal="center" vertical="center"/>
      <protection locked="0" hidden="1"/>
    </xf>
    <xf numFmtId="0" fontId="11" fillId="0" borderId="2" xfId="1" applyFont="1" applyBorder="1" applyAlignment="1" applyProtection="1">
      <alignment horizontal="left" vertical="center"/>
      <protection locked="0" hidden="1"/>
    </xf>
    <xf numFmtId="0" fontId="11" fillId="0" borderId="5" xfId="1" applyFont="1" applyBorder="1" applyAlignment="1" applyProtection="1">
      <alignment horizontal="left" vertical="center"/>
      <protection locked="0" hidden="1"/>
    </xf>
    <xf numFmtId="0" fontId="11" fillId="0" borderId="19" xfId="1" applyFont="1" applyBorder="1" applyAlignment="1" applyProtection="1">
      <alignment horizontal="left" vertical="center"/>
      <protection locked="0" hidden="1"/>
    </xf>
    <xf numFmtId="0" fontId="25" fillId="0" borderId="2" xfId="2" applyBorder="1" applyAlignment="1" applyProtection="1">
      <alignment horizontal="left" vertical="center"/>
      <protection locked="0" hidden="1"/>
    </xf>
    <xf numFmtId="0" fontId="10" fillId="0" borderId="11" xfId="1" applyFont="1" applyBorder="1" applyAlignment="1" applyProtection="1">
      <alignment horizontal="center" vertical="center"/>
      <protection locked="0" hidden="1"/>
    </xf>
    <xf numFmtId="0" fontId="10" fillId="0" borderId="1" xfId="1" applyFont="1" applyBorder="1" applyAlignment="1" applyProtection="1">
      <alignment horizontal="center" vertical="center"/>
      <protection locked="0" hidden="1"/>
    </xf>
    <xf numFmtId="0" fontId="10" fillId="0" borderId="6" xfId="1" applyFont="1" applyBorder="1" applyAlignment="1" applyProtection="1">
      <alignment horizontal="center" vertical="center"/>
      <protection locked="0" hidden="1"/>
    </xf>
    <xf numFmtId="0" fontId="10" fillId="0" borderId="7" xfId="1" applyFont="1" applyBorder="1" applyAlignment="1" applyProtection="1">
      <alignment horizontal="center" vertical="center"/>
      <protection locked="0" hidden="1"/>
    </xf>
    <xf numFmtId="0" fontId="10" fillId="0" borderId="10" xfId="1" applyFont="1" applyBorder="1" applyAlignment="1" applyProtection="1">
      <alignment horizontal="center" vertical="center"/>
      <protection locked="0" hidden="1"/>
    </xf>
    <xf numFmtId="0" fontId="10" fillId="0" borderId="12" xfId="1" applyFont="1" applyBorder="1" applyAlignment="1" applyProtection="1">
      <alignment horizontal="center" vertical="center"/>
      <protection locked="0" hidden="1"/>
    </xf>
    <xf numFmtId="0" fontId="9" fillId="5" borderId="8" xfId="1" applyFont="1" applyFill="1" applyBorder="1" applyAlignment="1" applyProtection="1">
      <alignment horizontal="center" vertical="center" wrapText="1"/>
      <protection hidden="1"/>
    </xf>
    <xf numFmtId="0" fontId="9" fillId="5" borderId="9" xfId="1" applyFont="1" applyFill="1" applyBorder="1" applyAlignment="1" applyProtection="1">
      <alignment horizontal="center" vertical="center" wrapText="1"/>
      <protection hidden="1"/>
    </xf>
    <xf numFmtId="0" fontId="10" fillId="5" borderId="14" xfId="1" applyFont="1" applyFill="1" applyBorder="1" applyAlignment="1" applyProtection="1">
      <alignment horizontal="center" vertical="center" wrapText="1"/>
      <protection hidden="1"/>
    </xf>
    <xf numFmtId="0" fontId="10" fillId="5" borderId="15" xfId="1" applyFont="1" applyFill="1" applyBorder="1" applyAlignment="1" applyProtection="1">
      <alignment horizontal="center" vertical="center" wrapText="1"/>
      <protection hidden="1"/>
    </xf>
    <xf numFmtId="0" fontId="10" fillId="5" borderId="33" xfId="1" applyFont="1" applyFill="1" applyBorder="1" applyAlignment="1" applyProtection="1">
      <alignment horizontal="center" vertical="center" wrapText="1"/>
      <protection hidden="1"/>
    </xf>
    <xf numFmtId="0" fontId="10" fillId="5" borderId="7" xfId="1" applyFont="1" applyFill="1" applyBorder="1" applyAlignment="1" applyProtection="1">
      <alignment horizontal="center" vertical="center" wrapText="1"/>
      <protection hidden="1"/>
    </xf>
    <xf numFmtId="0" fontId="10" fillId="5" borderId="10" xfId="1" applyFont="1" applyFill="1" applyBorder="1" applyAlignment="1" applyProtection="1">
      <alignment horizontal="center" vertical="center" wrapText="1"/>
      <protection hidden="1"/>
    </xf>
    <xf numFmtId="0" fontId="10" fillId="5" borderId="12" xfId="1" applyFont="1" applyFill="1" applyBorder="1" applyAlignment="1" applyProtection="1">
      <alignment horizontal="center" vertical="center" wrapText="1"/>
      <protection hidden="1"/>
    </xf>
    <xf numFmtId="0" fontId="10" fillId="5" borderId="11" xfId="1" applyFont="1" applyFill="1" applyBorder="1" applyAlignment="1" applyProtection="1">
      <alignment horizontal="center" vertical="center" wrapText="1"/>
      <protection hidden="1"/>
    </xf>
    <xf numFmtId="0" fontId="10" fillId="5" borderId="1" xfId="1" applyFont="1" applyFill="1" applyBorder="1" applyAlignment="1" applyProtection="1">
      <alignment horizontal="center" vertical="center" wrapText="1"/>
      <protection hidden="1"/>
    </xf>
    <xf numFmtId="0" fontId="10" fillId="5" borderId="6" xfId="1" applyFont="1" applyFill="1" applyBorder="1" applyAlignment="1" applyProtection="1">
      <alignment horizontal="center" vertical="center" wrapText="1"/>
      <protection hidden="1"/>
    </xf>
    <xf numFmtId="0" fontId="10" fillId="5" borderId="2" xfId="1" applyFont="1" applyFill="1" applyBorder="1" applyAlignment="1" applyProtection="1">
      <alignment horizontal="center" vertical="center" wrapText="1"/>
      <protection hidden="1"/>
    </xf>
    <xf numFmtId="0" fontId="10" fillId="5" borderId="5" xfId="1" applyFont="1" applyFill="1" applyBorder="1" applyAlignment="1" applyProtection="1">
      <alignment horizontal="center" vertical="center" wrapText="1"/>
      <protection hidden="1"/>
    </xf>
    <xf numFmtId="0" fontId="10" fillId="5" borderId="3" xfId="1" applyFont="1" applyFill="1" applyBorder="1" applyAlignment="1" applyProtection="1">
      <alignment horizontal="center" vertical="center" wrapText="1"/>
      <protection hidden="1"/>
    </xf>
    <xf numFmtId="0" fontId="9" fillId="0" borderId="5" xfId="1" applyFont="1" applyBorder="1" applyAlignment="1" applyProtection="1">
      <alignment horizontal="center" vertical="center"/>
      <protection locked="0" hidden="1"/>
    </xf>
    <xf numFmtId="0" fontId="9" fillId="4" borderId="5" xfId="1" applyFont="1" applyFill="1" applyBorder="1" applyAlignment="1" applyProtection="1">
      <alignment horizontal="center" vertical="center"/>
      <protection locked="0" hidden="1"/>
    </xf>
    <xf numFmtId="0" fontId="9" fillId="4" borderId="3" xfId="1" applyFont="1" applyFill="1" applyBorder="1" applyAlignment="1" applyProtection="1">
      <alignment horizontal="center" vertical="center"/>
      <protection locked="0" hidden="1"/>
    </xf>
    <xf numFmtId="0" fontId="10" fillId="0" borderId="19" xfId="1" applyFont="1" applyBorder="1" applyAlignment="1" applyProtection="1">
      <alignment horizontal="center" vertical="center"/>
      <protection locked="0" hidden="1"/>
    </xf>
    <xf numFmtId="0" fontId="10" fillId="5" borderId="5" xfId="1" applyFont="1" applyFill="1" applyBorder="1" applyAlignment="1" applyProtection="1">
      <alignment horizontal="center" vertical="center"/>
      <protection hidden="1"/>
    </xf>
    <xf numFmtId="0" fontId="10" fillId="5" borderId="19" xfId="1" applyFont="1" applyFill="1" applyBorder="1" applyAlignment="1" applyProtection="1">
      <alignment horizontal="center" vertical="center"/>
      <protection hidden="1"/>
    </xf>
    <xf numFmtId="0" fontId="10" fillId="0" borderId="2" xfId="1" applyFont="1" applyFill="1" applyBorder="1" applyAlignment="1" applyProtection="1">
      <alignment horizontal="center" vertical="center"/>
      <protection hidden="1"/>
    </xf>
    <xf numFmtId="0" fontId="10" fillId="0" borderId="5" xfId="1" applyFont="1" applyFill="1" applyBorder="1" applyAlignment="1" applyProtection="1">
      <alignment horizontal="center" vertical="center"/>
      <protection hidden="1"/>
    </xf>
    <xf numFmtId="0" fontId="10" fillId="0" borderId="3" xfId="1" applyFont="1" applyFill="1" applyBorder="1" applyAlignment="1" applyProtection="1">
      <alignment horizontal="center" vertical="center"/>
      <protection hidden="1"/>
    </xf>
    <xf numFmtId="0" fontId="10" fillId="0" borderId="2" xfId="1" applyFont="1" applyBorder="1" applyAlignment="1" applyProtection="1">
      <alignment horizontal="center" vertical="center"/>
    </xf>
    <xf numFmtId="0" fontId="10" fillId="0" borderId="5" xfId="1" applyFont="1" applyBorder="1" applyAlignment="1" applyProtection="1">
      <alignment horizontal="center" vertical="center"/>
    </xf>
    <xf numFmtId="0" fontId="12" fillId="0" borderId="15" xfId="1" applyFont="1" applyBorder="1" applyAlignment="1" applyProtection="1">
      <alignment horizontal="left" vertical="center" wrapText="1"/>
    </xf>
    <xf numFmtId="0" fontId="10" fillId="4" borderId="5" xfId="1" applyFont="1" applyFill="1" applyBorder="1" applyAlignment="1" applyProtection="1">
      <alignment horizontal="center" vertical="center"/>
      <protection hidden="1"/>
    </xf>
    <xf numFmtId="0" fontId="2" fillId="5" borderId="2" xfId="1" applyFont="1" applyFill="1" applyBorder="1" applyAlignment="1" applyProtection="1">
      <alignment horizontal="center" vertical="center"/>
      <protection hidden="1"/>
    </xf>
    <xf numFmtId="0" fontId="2" fillId="5" borderId="5" xfId="1" applyFont="1" applyFill="1" applyBorder="1" applyAlignment="1" applyProtection="1">
      <alignment horizontal="center" vertical="center"/>
      <protection hidden="1"/>
    </xf>
    <xf numFmtId="0" fontId="2" fillId="5" borderId="19" xfId="1" applyFont="1" applyFill="1" applyBorder="1" applyAlignment="1" applyProtection="1">
      <alignment horizontal="center" vertical="center"/>
      <protection hidden="1"/>
    </xf>
    <xf numFmtId="0" fontId="10" fillId="4" borderId="2" xfId="1" applyFont="1" applyFill="1" applyBorder="1" applyAlignment="1" applyProtection="1">
      <alignment horizontal="right" vertical="center"/>
      <protection hidden="1"/>
    </xf>
    <xf numFmtId="0" fontId="10" fillId="4" borderId="5" xfId="1" applyFont="1" applyFill="1" applyBorder="1" applyAlignment="1" applyProtection="1">
      <alignment horizontal="right" vertical="center"/>
      <protection hidden="1"/>
    </xf>
    <xf numFmtId="0" fontId="10" fillId="0" borderId="2" xfId="1" applyFont="1" applyBorder="1" applyAlignment="1" applyProtection="1">
      <alignment horizontal="center" vertical="center"/>
      <protection hidden="1"/>
    </xf>
    <xf numFmtId="0" fontId="10" fillId="0" borderId="5" xfId="1" applyFont="1" applyBorder="1" applyAlignment="1" applyProtection="1">
      <alignment horizontal="center" vertical="center"/>
      <protection hidden="1"/>
    </xf>
    <xf numFmtId="0" fontId="10" fillId="5" borderId="26" xfId="1" applyFont="1" applyFill="1" applyBorder="1" applyAlignment="1" applyProtection="1">
      <alignment horizontal="center" vertical="center" wrapText="1"/>
      <protection hidden="1"/>
    </xf>
  </cellXfs>
  <cellStyles count="3">
    <cellStyle name="표준" xfId="0" builtinId="0"/>
    <cellStyle name="표준 2" xfId="1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142875</xdr:colOff>
          <xdr:row>1</xdr:row>
          <xdr:rowOff>57150</xdr:rowOff>
        </xdr:from>
        <xdr:to>
          <xdr:col>0</xdr:col>
          <xdr:colOff>600075</xdr:colOff>
          <xdr:row>3</xdr:row>
          <xdr:rowOff>114300</xdr:rowOff>
        </xdr:to>
        <xdr:sp macro="" textlink="">
          <xdr:nvSpPr>
            <xdr:cNvPr id="1030" name="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ko-KR" altLang="en-US" sz="900" b="0" i="0" u="none" strike="noStrike" baseline="0">
                  <a:solidFill>
                    <a:srgbClr val="0000FF"/>
                  </a:solidFill>
                  <a:latin typeface="굴림"/>
                  <a:ea typeface="굴림"/>
                </a:rPr>
                <a:t>출  력</a:t>
              </a:r>
            </a:p>
            <a:p>
              <a:pPr algn="ctr" rtl="0">
                <a:defRPr sz="1000"/>
              </a:pPr>
              <a:r>
                <a:rPr lang="ko-KR" altLang="en-US" sz="900" b="0" i="0" u="none" strike="noStrike" baseline="0">
                  <a:solidFill>
                    <a:srgbClr val="0000FF"/>
                  </a:solidFill>
                  <a:latin typeface="굴림"/>
                  <a:ea typeface="굴림"/>
                </a:rPr>
                <a:t>( A4 )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114300</xdr:colOff>
          <xdr:row>22</xdr:row>
          <xdr:rowOff>238125</xdr:rowOff>
        </xdr:from>
        <xdr:to>
          <xdr:col>0</xdr:col>
          <xdr:colOff>571500</xdr:colOff>
          <xdr:row>25</xdr:row>
          <xdr:rowOff>66675</xdr:rowOff>
        </xdr:to>
        <xdr:sp macro="" textlink="">
          <xdr:nvSpPr>
            <xdr:cNvPr id="1048" name="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ko-KR" altLang="en-US" sz="900" b="0" i="0" u="none" strike="noStrike" baseline="0">
                  <a:solidFill>
                    <a:srgbClr val="0000FF"/>
                  </a:solidFill>
                  <a:latin typeface="굴림"/>
                  <a:ea typeface="굴림"/>
                </a:rPr>
                <a:t>출  력</a:t>
              </a:r>
            </a:p>
            <a:p>
              <a:pPr algn="ctr" rtl="0">
                <a:defRPr sz="1000"/>
              </a:pPr>
              <a:r>
                <a:rPr lang="ko-KR" altLang="en-US" sz="900" b="0" i="0" u="none" strike="noStrike" baseline="0">
                  <a:solidFill>
                    <a:srgbClr val="0000FF"/>
                  </a:solidFill>
                  <a:latin typeface="굴림"/>
                  <a:ea typeface="굴림"/>
                </a:rPr>
                <a:t>( A4 )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&#51060;&#54413;&#50896;\AppData\Local\Microsoft\Windows\Temporary%20Internet%20Files\Content.IE5\3Z3EFR80\(&#49688;&#54617;)&#51088;&#50976;&#54617;&#44592;&#51228;_&#54217;&#44032;_1.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메인"/>
      <sheetName val="설정"/>
      <sheetName val="공통1"/>
      <sheetName val="공통2"/>
      <sheetName val="공통3"/>
      <sheetName val="공통4"/>
      <sheetName val="공통5"/>
      <sheetName val="평가_공통"/>
      <sheetName val="자율1"/>
      <sheetName val="자율2"/>
      <sheetName val="자율3"/>
      <sheetName val="자율4"/>
      <sheetName val="자율5"/>
      <sheetName val="평가_자율"/>
      <sheetName val="평가_종합"/>
      <sheetName val="NEIS_공통"/>
      <sheetName val="NEIS_자율"/>
    </sheetNames>
    <sheetDataSet>
      <sheetData sheetId="0"/>
      <sheetData sheetId="1">
        <row r="5">
          <cell r="C5">
            <v>1</v>
          </cell>
          <cell r="D5" t="str">
            <v>학생 1</v>
          </cell>
          <cell r="G5" t="str">
            <v>국어</v>
          </cell>
          <cell r="J5" t="str">
            <v>자유학기·인문사회</v>
          </cell>
        </row>
        <row r="6">
          <cell r="C6">
            <v>2</v>
          </cell>
          <cell r="D6" t="str">
            <v>학생 2</v>
          </cell>
          <cell r="G6" t="str">
            <v>사회</v>
          </cell>
          <cell r="J6" t="str">
            <v>자유학기·탐구</v>
          </cell>
        </row>
        <row r="7">
          <cell r="C7">
            <v>3</v>
          </cell>
          <cell r="D7" t="str">
            <v>학생 3</v>
          </cell>
          <cell r="G7" t="str">
            <v>역사</v>
          </cell>
          <cell r="J7" t="str">
            <v>자유학기·예술체육</v>
          </cell>
        </row>
        <row r="8">
          <cell r="C8">
            <v>4</v>
          </cell>
          <cell r="D8" t="str">
            <v>학생 4</v>
          </cell>
          <cell r="G8" t="str">
            <v>도덕</v>
          </cell>
          <cell r="J8" t="str">
            <v>자유학기·교양</v>
          </cell>
        </row>
        <row r="9">
          <cell r="C9">
            <v>5</v>
          </cell>
          <cell r="D9" t="str">
            <v>학생 5</v>
          </cell>
          <cell r="G9" t="str">
            <v>수학</v>
          </cell>
          <cell r="J9" t="str">
            <v>진로탐색활동</v>
          </cell>
        </row>
        <row r="10">
          <cell r="C10">
            <v>6</v>
          </cell>
          <cell r="D10" t="str">
            <v>학생 6</v>
          </cell>
          <cell r="G10" t="str">
            <v>과학</v>
          </cell>
          <cell r="J10" t="str">
            <v>동아리활동</v>
          </cell>
        </row>
        <row r="11">
          <cell r="C11">
            <v>7</v>
          </cell>
          <cell r="D11" t="str">
            <v>학생 7</v>
          </cell>
          <cell r="G11" t="str">
            <v>기술·가정</v>
          </cell>
          <cell r="J11" t="str">
            <v>예술체육활동</v>
          </cell>
        </row>
        <row r="12">
          <cell r="C12">
            <v>8</v>
          </cell>
          <cell r="D12" t="str">
            <v>학생 8</v>
          </cell>
          <cell r="G12" t="str">
            <v>체육</v>
          </cell>
        </row>
        <row r="13">
          <cell r="C13">
            <v>9</v>
          </cell>
          <cell r="D13" t="str">
            <v>학생 9</v>
          </cell>
          <cell r="G13" t="str">
            <v>음악</v>
          </cell>
        </row>
        <row r="14">
          <cell r="C14">
            <v>10</v>
          </cell>
          <cell r="D14" t="str">
            <v>학생10</v>
          </cell>
          <cell r="G14" t="str">
            <v>미술</v>
          </cell>
        </row>
        <row r="15">
          <cell r="C15">
            <v>11</v>
          </cell>
          <cell r="D15" t="str">
            <v>학생11</v>
          </cell>
          <cell r="G15" t="str">
            <v>영어</v>
          </cell>
        </row>
        <row r="16">
          <cell r="C16">
            <v>12</v>
          </cell>
          <cell r="D16" t="str">
            <v>학생12</v>
          </cell>
          <cell r="G16" t="str">
            <v>한문</v>
          </cell>
        </row>
        <row r="17">
          <cell r="C17">
            <v>13</v>
          </cell>
          <cell r="D17" t="str">
            <v>학생13</v>
          </cell>
          <cell r="G17" t="str">
            <v>정보</v>
          </cell>
        </row>
        <row r="18">
          <cell r="C18">
            <v>14</v>
          </cell>
          <cell r="D18" t="str">
            <v>학생14</v>
          </cell>
          <cell r="G18" t="str">
            <v>생활외국어</v>
          </cell>
        </row>
        <row r="19">
          <cell r="C19">
            <v>15</v>
          </cell>
          <cell r="D19" t="str">
            <v>학생15</v>
          </cell>
          <cell r="G19" t="str">
            <v>환경과녹색성장</v>
          </cell>
        </row>
        <row r="20">
          <cell r="C20">
            <v>16</v>
          </cell>
          <cell r="D20" t="str">
            <v>학생16</v>
          </cell>
          <cell r="G20" t="str">
            <v>보건</v>
          </cell>
        </row>
        <row r="21">
          <cell r="C21">
            <v>17</v>
          </cell>
          <cell r="D21" t="str">
            <v>학생17</v>
          </cell>
          <cell r="G21" t="str">
            <v>진로와직업</v>
          </cell>
        </row>
        <row r="22">
          <cell r="C22">
            <v>18</v>
          </cell>
          <cell r="D22" t="str">
            <v>학생18</v>
          </cell>
          <cell r="G22" t="str">
            <v>철학</v>
          </cell>
        </row>
        <row r="23">
          <cell r="C23">
            <v>19</v>
          </cell>
          <cell r="D23" t="str">
            <v>학생19</v>
          </cell>
        </row>
        <row r="24">
          <cell r="C24">
            <v>20</v>
          </cell>
          <cell r="D24" t="str">
            <v>학생20</v>
          </cell>
        </row>
        <row r="25">
          <cell r="C25">
            <v>21</v>
          </cell>
          <cell r="D25" t="str">
            <v>학생21</v>
          </cell>
        </row>
        <row r="26">
          <cell r="C26">
            <v>22</v>
          </cell>
          <cell r="D26" t="str">
            <v>학생22</v>
          </cell>
        </row>
        <row r="27">
          <cell r="C27">
            <v>23</v>
          </cell>
          <cell r="D27" t="str">
            <v>학생23</v>
          </cell>
        </row>
        <row r="28">
          <cell r="C28">
            <v>24</v>
          </cell>
          <cell r="D28" t="str">
            <v>학생24</v>
          </cell>
        </row>
        <row r="29">
          <cell r="C29">
            <v>25</v>
          </cell>
          <cell r="D29" t="str">
            <v>학생25</v>
          </cell>
        </row>
        <row r="30">
          <cell r="C30">
            <v>26</v>
          </cell>
          <cell r="D30" t="str">
            <v>학생26</v>
          </cell>
        </row>
        <row r="31">
          <cell r="C31">
            <v>27</v>
          </cell>
          <cell r="D31" t="str">
            <v>학생27</v>
          </cell>
        </row>
        <row r="32">
          <cell r="C32">
            <v>28</v>
          </cell>
          <cell r="D32" t="str">
            <v>학생28</v>
          </cell>
        </row>
        <row r="33">
          <cell r="C33">
            <v>29</v>
          </cell>
          <cell r="D33">
            <v>0</v>
          </cell>
        </row>
        <row r="34">
          <cell r="C34">
            <v>30</v>
          </cell>
          <cell r="D34">
            <v>0</v>
          </cell>
        </row>
        <row r="35">
          <cell r="C35">
            <v>31</v>
          </cell>
          <cell r="D35">
            <v>0</v>
          </cell>
        </row>
        <row r="36">
          <cell r="C36">
            <v>32</v>
          </cell>
          <cell r="D36">
            <v>0</v>
          </cell>
        </row>
        <row r="37">
          <cell r="C37">
            <v>33</v>
          </cell>
          <cell r="D37">
            <v>0</v>
          </cell>
        </row>
        <row r="38">
          <cell r="C38">
            <v>34</v>
          </cell>
          <cell r="D38">
            <v>0</v>
          </cell>
        </row>
        <row r="39">
          <cell r="C39">
            <v>35</v>
          </cell>
          <cell r="D39">
            <v>0</v>
          </cell>
        </row>
        <row r="40">
          <cell r="C40">
            <v>36</v>
          </cell>
          <cell r="D40">
            <v>0</v>
          </cell>
        </row>
        <row r="41">
          <cell r="C41">
            <v>37</v>
          </cell>
          <cell r="D41">
            <v>0</v>
          </cell>
        </row>
        <row r="42">
          <cell r="C42">
            <v>38</v>
          </cell>
          <cell r="D42">
            <v>0</v>
          </cell>
        </row>
        <row r="43">
          <cell r="C43">
            <v>39</v>
          </cell>
          <cell r="D43">
            <v>0</v>
          </cell>
        </row>
        <row r="44">
          <cell r="C44">
            <v>40</v>
          </cell>
          <cell r="D44">
            <v>0</v>
          </cell>
        </row>
      </sheetData>
      <sheetData sheetId="2">
        <row r="7">
          <cell r="C7" t="str">
            <v>A</v>
          </cell>
          <cell r="D7" t="str">
            <v>수업활동에 올바른 자세로 집중력 있게 임하며 활발한 질의응답 활동을 통하여 적극적으로 참여함으로써 타의 모범이 되었으며,</v>
          </cell>
        </row>
        <row r="8">
          <cell r="C8" t="str">
            <v>B</v>
          </cell>
          <cell r="D8" t="str">
            <v>수업활동에 올바른 자세로 임하여 전반적으로 활발한 질의응답 활동을 통한 수업활성화에 기여하였으며,</v>
          </cell>
        </row>
        <row r="9">
          <cell r="C9" t="str">
            <v>C</v>
          </cell>
          <cell r="D9" t="str">
            <v>수업활동에 적극성이 부족하나 긍정적인 자세로 임하여 일반적인 활동 수준으로 무난하게 활동하였으며,</v>
          </cell>
        </row>
        <row r="10">
          <cell r="C10" t="str">
            <v>D</v>
          </cell>
          <cell r="D10">
            <v>0</v>
          </cell>
        </row>
        <row r="11">
          <cell r="C11" t="str">
            <v>E</v>
          </cell>
          <cell r="D11">
            <v>0</v>
          </cell>
        </row>
      </sheetData>
      <sheetData sheetId="3">
        <row r="7">
          <cell r="C7" t="str">
            <v>A</v>
          </cell>
          <cell r="D7" t="str">
            <v>자기주도적 학습활동을 통하여 단원에 대한 기본적인 학습활동이 잘 되어있어 용어의 이해와 개념 파악이 매우 우수하고</v>
          </cell>
        </row>
        <row r="8">
          <cell r="C8" t="str">
            <v>B</v>
          </cell>
          <cell r="D8" t="str">
            <v>단원에 대한 자기주도적 학습활동이 다소 부족하나 일반적인 용어의 개념파악을 위한 노력이 대체로 양호하고</v>
          </cell>
        </row>
        <row r="9">
          <cell r="C9" t="str">
            <v>C</v>
          </cell>
          <cell r="D9" t="str">
            <v>단원에 대한 자기주도적 학습 활동이 많이 부족하여 일반적인 용어와 개념의 이해도가 낮아 질문에 대한 답변이 부족하고</v>
          </cell>
        </row>
        <row r="10">
          <cell r="C10" t="str">
            <v>D</v>
          </cell>
          <cell r="D10">
            <v>0</v>
          </cell>
        </row>
        <row r="11">
          <cell r="C11" t="str">
            <v>E</v>
          </cell>
          <cell r="D11">
            <v>0</v>
          </cell>
        </row>
      </sheetData>
      <sheetData sheetId="4">
        <row r="7">
          <cell r="C7" t="str">
            <v>A</v>
          </cell>
          <cell r="D7" t="str">
            <v>서술형 문제 풀이에서 논리적인 풀이과정과 계산 능력이 뛰어남</v>
          </cell>
        </row>
        <row r="8">
          <cell r="C8" t="str">
            <v>B</v>
          </cell>
          <cell r="D8" t="str">
            <v>서술형 문제 풀이에서 논리적인 풀이과정과 계산 능력이 매우 좋음</v>
          </cell>
        </row>
        <row r="9">
          <cell r="C9" t="str">
            <v>C</v>
          </cell>
          <cell r="D9" t="str">
            <v>서술형 문제 풀이에서 논리적인 풀이과정과 계산 능력이 좋음</v>
          </cell>
        </row>
        <row r="10">
          <cell r="C10" t="str">
            <v>D</v>
          </cell>
          <cell r="D10">
            <v>0</v>
          </cell>
        </row>
        <row r="11">
          <cell r="C11" t="str">
            <v>E</v>
          </cell>
          <cell r="D11">
            <v>0</v>
          </cell>
        </row>
      </sheetData>
      <sheetData sheetId="5">
        <row r="7">
          <cell r="C7" t="str">
            <v>A</v>
          </cell>
          <cell r="D7">
            <v>0</v>
          </cell>
        </row>
        <row r="8">
          <cell r="C8" t="str">
            <v>B</v>
          </cell>
          <cell r="D8">
            <v>0</v>
          </cell>
        </row>
        <row r="9">
          <cell r="C9" t="str">
            <v>C</v>
          </cell>
          <cell r="D9">
            <v>0</v>
          </cell>
        </row>
        <row r="10">
          <cell r="C10" t="str">
            <v>D</v>
          </cell>
          <cell r="D10">
            <v>0</v>
          </cell>
        </row>
        <row r="11">
          <cell r="C11" t="str">
            <v>E</v>
          </cell>
          <cell r="D11">
            <v>0</v>
          </cell>
        </row>
      </sheetData>
      <sheetData sheetId="6">
        <row r="7">
          <cell r="C7" t="str">
            <v>A</v>
          </cell>
          <cell r="D7">
            <v>0</v>
          </cell>
        </row>
        <row r="8">
          <cell r="C8" t="str">
            <v>B</v>
          </cell>
          <cell r="D8">
            <v>0</v>
          </cell>
        </row>
        <row r="9">
          <cell r="C9" t="str">
            <v>C</v>
          </cell>
          <cell r="D9">
            <v>0</v>
          </cell>
        </row>
        <row r="10">
          <cell r="C10" t="str">
            <v>D</v>
          </cell>
          <cell r="D10">
            <v>0</v>
          </cell>
        </row>
        <row r="11">
          <cell r="C11" t="str">
            <v>E</v>
          </cell>
          <cell r="D11">
            <v>0</v>
          </cell>
        </row>
      </sheetData>
      <sheetData sheetId="7">
        <row r="7">
          <cell r="C7">
            <v>1</v>
          </cell>
          <cell r="D7" t="str">
            <v>학생 1</v>
          </cell>
          <cell r="E7" t="str">
            <v>B</v>
          </cell>
          <cell r="F7" t="str">
            <v>A</v>
          </cell>
          <cell r="G7" t="str">
            <v>B</v>
          </cell>
          <cell r="H7">
            <v>0</v>
          </cell>
          <cell r="I7">
            <v>0</v>
          </cell>
        </row>
        <row r="8">
          <cell r="C8">
            <v>2</v>
          </cell>
          <cell r="D8" t="str">
            <v>학생 2</v>
          </cell>
          <cell r="E8" t="str">
            <v>B</v>
          </cell>
          <cell r="F8" t="str">
            <v>B</v>
          </cell>
          <cell r="G8" t="str">
            <v>C</v>
          </cell>
          <cell r="H8">
            <v>0</v>
          </cell>
          <cell r="I8">
            <v>0</v>
          </cell>
        </row>
        <row r="9">
          <cell r="C9">
            <v>3</v>
          </cell>
          <cell r="D9" t="str">
            <v>학생 3</v>
          </cell>
          <cell r="E9" t="str">
            <v>C</v>
          </cell>
          <cell r="F9" t="str">
            <v>B</v>
          </cell>
          <cell r="G9" t="str">
            <v>B</v>
          </cell>
          <cell r="H9">
            <v>0</v>
          </cell>
          <cell r="I9">
            <v>0</v>
          </cell>
        </row>
        <row r="10">
          <cell r="C10">
            <v>4</v>
          </cell>
          <cell r="D10" t="str">
            <v>학생 4</v>
          </cell>
          <cell r="E10" t="str">
            <v>B</v>
          </cell>
          <cell r="F10" t="str">
            <v>B</v>
          </cell>
          <cell r="G10" t="str">
            <v>C</v>
          </cell>
          <cell r="H10">
            <v>0</v>
          </cell>
          <cell r="I10">
            <v>0</v>
          </cell>
        </row>
        <row r="11">
          <cell r="C11">
            <v>5</v>
          </cell>
          <cell r="D11" t="str">
            <v>학생 5</v>
          </cell>
          <cell r="E11" t="str">
            <v>A</v>
          </cell>
          <cell r="F11" t="str">
            <v>A</v>
          </cell>
          <cell r="G11" t="str">
            <v>A</v>
          </cell>
          <cell r="H11">
            <v>0</v>
          </cell>
          <cell r="I11">
            <v>0</v>
          </cell>
        </row>
        <row r="12">
          <cell r="C12">
            <v>6</v>
          </cell>
          <cell r="D12" t="str">
            <v>학생 6</v>
          </cell>
          <cell r="E12" t="str">
            <v>B</v>
          </cell>
          <cell r="F12" t="str">
            <v>A</v>
          </cell>
          <cell r="G12" t="str">
            <v>B</v>
          </cell>
          <cell r="H12">
            <v>0</v>
          </cell>
          <cell r="I12">
            <v>0</v>
          </cell>
        </row>
        <row r="13">
          <cell r="C13">
            <v>7</v>
          </cell>
          <cell r="D13" t="str">
            <v>학생 7</v>
          </cell>
          <cell r="E13" t="str">
            <v>B</v>
          </cell>
          <cell r="F13" t="str">
            <v>B</v>
          </cell>
          <cell r="G13" t="str">
            <v>B</v>
          </cell>
          <cell r="H13">
            <v>0</v>
          </cell>
          <cell r="I13">
            <v>0</v>
          </cell>
        </row>
        <row r="14">
          <cell r="C14">
            <v>8</v>
          </cell>
          <cell r="D14" t="str">
            <v>학생 8</v>
          </cell>
          <cell r="E14" t="str">
            <v>B</v>
          </cell>
          <cell r="F14" t="str">
            <v>B</v>
          </cell>
          <cell r="G14" t="str">
            <v>C</v>
          </cell>
          <cell r="H14">
            <v>0</v>
          </cell>
          <cell r="I14">
            <v>0</v>
          </cell>
        </row>
        <row r="15">
          <cell r="C15">
            <v>9</v>
          </cell>
          <cell r="D15" t="str">
            <v>학생 9</v>
          </cell>
          <cell r="E15" t="str">
            <v>A</v>
          </cell>
          <cell r="F15" t="str">
            <v>A</v>
          </cell>
          <cell r="G15" t="str">
            <v>A</v>
          </cell>
          <cell r="H15">
            <v>0</v>
          </cell>
          <cell r="I15">
            <v>0</v>
          </cell>
        </row>
        <row r="16">
          <cell r="C16">
            <v>10</v>
          </cell>
          <cell r="D16" t="str">
            <v>학생10</v>
          </cell>
          <cell r="E16" t="str">
            <v>C</v>
          </cell>
          <cell r="F16" t="str">
            <v>B</v>
          </cell>
          <cell r="G16" t="str">
            <v>B</v>
          </cell>
          <cell r="H16">
            <v>0</v>
          </cell>
          <cell r="I16">
            <v>0</v>
          </cell>
        </row>
        <row r="17">
          <cell r="C17">
            <v>11</v>
          </cell>
          <cell r="D17" t="str">
            <v>학생11</v>
          </cell>
          <cell r="E17" t="str">
            <v>A</v>
          </cell>
          <cell r="F17" t="str">
            <v>A</v>
          </cell>
          <cell r="G17" t="str">
            <v>B</v>
          </cell>
          <cell r="H17">
            <v>0</v>
          </cell>
          <cell r="I17">
            <v>0</v>
          </cell>
        </row>
        <row r="18">
          <cell r="C18">
            <v>12</v>
          </cell>
          <cell r="D18" t="str">
            <v>학생12</v>
          </cell>
          <cell r="E18" t="str">
            <v>B</v>
          </cell>
          <cell r="F18" t="str">
            <v>A</v>
          </cell>
          <cell r="G18" t="str">
            <v>B</v>
          </cell>
          <cell r="H18">
            <v>0</v>
          </cell>
          <cell r="I18">
            <v>0</v>
          </cell>
        </row>
        <row r="19">
          <cell r="C19">
            <v>13</v>
          </cell>
          <cell r="D19" t="str">
            <v>학생13</v>
          </cell>
          <cell r="E19" t="str">
            <v>C</v>
          </cell>
          <cell r="F19" t="str">
            <v>C</v>
          </cell>
          <cell r="G19" t="str">
            <v>C</v>
          </cell>
          <cell r="H19">
            <v>0</v>
          </cell>
          <cell r="I19">
            <v>0</v>
          </cell>
        </row>
        <row r="20">
          <cell r="C20">
            <v>14</v>
          </cell>
          <cell r="D20" t="str">
            <v>학생14</v>
          </cell>
          <cell r="E20" t="str">
            <v>A</v>
          </cell>
          <cell r="F20" t="str">
            <v>B</v>
          </cell>
          <cell r="G20" t="str">
            <v>A</v>
          </cell>
          <cell r="H20">
            <v>0</v>
          </cell>
          <cell r="I20">
            <v>0</v>
          </cell>
        </row>
        <row r="21">
          <cell r="C21">
            <v>15</v>
          </cell>
          <cell r="D21" t="str">
            <v>학생15</v>
          </cell>
          <cell r="E21" t="str">
            <v>A</v>
          </cell>
          <cell r="F21" t="str">
            <v>A</v>
          </cell>
          <cell r="G21" t="str">
            <v>A</v>
          </cell>
          <cell r="H21">
            <v>0</v>
          </cell>
          <cell r="I21">
            <v>0</v>
          </cell>
        </row>
        <row r="22">
          <cell r="C22">
            <v>16</v>
          </cell>
          <cell r="D22" t="str">
            <v>학생16</v>
          </cell>
          <cell r="E22" t="str">
            <v>B</v>
          </cell>
          <cell r="F22" t="str">
            <v>B</v>
          </cell>
          <cell r="G22" t="str">
            <v>A</v>
          </cell>
          <cell r="H22">
            <v>0</v>
          </cell>
          <cell r="I22">
            <v>0</v>
          </cell>
        </row>
        <row r="23">
          <cell r="C23">
            <v>17</v>
          </cell>
          <cell r="D23" t="str">
            <v>학생17</v>
          </cell>
          <cell r="E23" t="str">
            <v>B</v>
          </cell>
          <cell r="F23" t="str">
            <v>C</v>
          </cell>
          <cell r="G23" t="str">
            <v>A</v>
          </cell>
          <cell r="H23">
            <v>0</v>
          </cell>
          <cell r="I23">
            <v>0</v>
          </cell>
        </row>
        <row r="24">
          <cell r="C24">
            <v>18</v>
          </cell>
          <cell r="D24" t="str">
            <v>학생18</v>
          </cell>
          <cell r="E24" t="str">
            <v>A</v>
          </cell>
          <cell r="F24" t="str">
            <v>A</v>
          </cell>
          <cell r="G24" t="str">
            <v>B</v>
          </cell>
          <cell r="H24">
            <v>0</v>
          </cell>
          <cell r="I24">
            <v>0</v>
          </cell>
        </row>
        <row r="25">
          <cell r="C25">
            <v>19</v>
          </cell>
          <cell r="D25" t="str">
            <v>학생19</v>
          </cell>
          <cell r="E25" t="str">
            <v>A</v>
          </cell>
          <cell r="F25" t="str">
            <v>B</v>
          </cell>
          <cell r="G25" t="str">
            <v>C</v>
          </cell>
          <cell r="H25">
            <v>0</v>
          </cell>
          <cell r="I25">
            <v>0</v>
          </cell>
        </row>
        <row r="26">
          <cell r="C26">
            <v>20</v>
          </cell>
          <cell r="D26" t="str">
            <v>학생20</v>
          </cell>
          <cell r="E26" t="str">
            <v>B</v>
          </cell>
          <cell r="F26" t="str">
            <v>B</v>
          </cell>
          <cell r="G26" t="str">
            <v>A</v>
          </cell>
          <cell r="H26">
            <v>0</v>
          </cell>
          <cell r="I26">
            <v>0</v>
          </cell>
        </row>
        <row r="27">
          <cell r="C27">
            <v>21</v>
          </cell>
          <cell r="D27" t="str">
            <v>학생21</v>
          </cell>
          <cell r="E27" t="str">
            <v>A</v>
          </cell>
          <cell r="F27" t="str">
            <v>A</v>
          </cell>
          <cell r="G27" t="str">
            <v>B</v>
          </cell>
          <cell r="H27">
            <v>0</v>
          </cell>
          <cell r="I27">
            <v>0</v>
          </cell>
        </row>
        <row r="28">
          <cell r="C28">
            <v>22</v>
          </cell>
          <cell r="D28" t="str">
            <v>학생22</v>
          </cell>
          <cell r="E28" t="str">
            <v>A</v>
          </cell>
          <cell r="F28" t="str">
            <v>A</v>
          </cell>
          <cell r="G28" t="str">
            <v>C</v>
          </cell>
          <cell r="H28">
            <v>0</v>
          </cell>
          <cell r="I28">
            <v>0</v>
          </cell>
        </row>
        <row r="29">
          <cell r="C29">
            <v>23</v>
          </cell>
          <cell r="D29" t="str">
            <v>학생23</v>
          </cell>
          <cell r="E29" t="str">
            <v>A</v>
          </cell>
          <cell r="F29" t="str">
            <v>A</v>
          </cell>
          <cell r="G29" t="str">
            <v>A</v>
          </cell>
          <cell r="H29">
            <v>0</v>
          </cell>
          <cell r="I29">
            <v>0</v>
          </cell>
        </row>
        <row r="30">
          <cell r="C30">
            <v>24</v>
          </cell>
          <cell r="D30" t="str">
            <v>학생24</v>
          </cell>
          <cell r="E30" t="str">
            <v>A</v>
          </cell>
          <cell r="F30" t="str">
            <v>A</v>
          </cell>
          <cell r="G30" t="str">
            <v>A</v>
          </cell>
          <cell r="H30">
            <v>0</v>
          </cell>
          <cell r="I30">
            <v>0</v>
          </cell>
        </row>
        <row r="31">
          <cell r="C31">
            <v>25</v>
          </cell>
          <cell r="D31" t="str">
            <v>학생25</v>
          </cell>
          <cell r="E31" t="str">
            <v>A</v>
          </cell>
          <cell r="F31" t="str">
            <v>B</v>
          </cell>
          <cell r="G31" t="str">
            <v>C</v>
          </cell>
          <cell r="H31">
            <v>0</v>
          </cell>
          <cell r="I31">
            <v>0</v>
          </cell>
        </row>
        <row r="32">
          <cell r="C32">
            <v>26</v>
          </cell>
          <cell r="D32" t="str">
            <v>학생26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C33">
            <v>27</v>
          </cell>
          <cell r="D33" t="str">
            <v>학생27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C34">
            <v>28</v>
          </cell>
          <cell r="D34" t="str">
            <v>학생28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C35">
            <v>29</v>
          </cell>
          <cell r="D35">
            <v>29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C36">
            <v>30</v>
          </cell>
          <cell r="D36">
            <v>30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</row>
        <row r="37">
          <cell r="C37">
            <v>31</v>
          </cell>
          <cell r="D37">
            <v>31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</row>
        <row r="38">
          <cell r="C38">
            <v>32</v>
          </cell>
          <cell r="D38">
            <v>32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>
            <v>33</v>
          </cell>
          <cell r="D39">
            <v>33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</row>
        <row r="40">
          <cell r="C40">
            <v>34</v>
          </cell>
          <cell r="D40">
            <v>34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</row>
        <row r="41">
          <cell r="C41">
            <v>35</v>
          </cell>
          <cell r="D41">
            <v>35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</row>
        <row r="42">
          <cell r="C42">
            <v>36</v>
          </cell>
          <cell r="D42">
            <v>36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</row>
        <row r="43">
          <cell r="C43">
            <v>37</v>
          </cell>
          <cell r="D43">
            <v>37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</row>
        <row r="44">
          <cell r="C44">
            <v>38</v>
          </cell>
          <cell r="D44">
            <v>38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</row>
        <row r="45">
          <cell r="C45">
            <v>39</v>
          </cell>
          <cell r="D45">
            <v>39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</row>
        <row r="46">
          <cell r="C46">
            <v>40</v>
          </cell>
          <cell r="D46">
            <v>40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</sheetData>
      <sheetData sheetId="8">
        <row r="7">
          <cell r="C7" t="str">
            <v>A</v>
          </cell>
          <cell r="D7" t="str">
            <v>엔트리 프로그램 기능을 착실히 익히고 모범적인 태도로 적극적으로 활동하고</v>
          </cell>
        </row>
        <row r="8">
          <cell r="C8" t="str">
            <v>B</v>
          </cell>
          <cell r="D8" t="str">
            <v>엔트리 프로그램 기능을 착실히 익히고 성실한 태도로 적극적으로 활동하고</v>
          </cell>
        </row>
        <row r="9">
          <cell r="C9" t="str">
            <v>C</v>
          </cell>
          <cell r="D9" t="str">
            <v>엔트리 프로그램 기능을 착실히 익히고 성실한 태도로 소극적으로 활동하고</v>
          </cell>
        </row>
        <row r="10">
          <cell r="C10" t="str">
            <v>D</v>
          </cell>
          <cell r="D10">
            <v>0</v>
          </cell>
        </row>
        <row r="11">
          <cell r="C11" t="str">
            <v>E</v>
          </cell>
          <cell r="D11">
            <v>0</v>
          </cell>
        </row>
      </sheetData>
      <sheetData sheetId="9">
        <row r="7">
          <cell r="C7" t="str">
            <v>A</v>
          </cell>
          <cell r="D7" t="str">
            <v>비구조화된 문제를 가지고 유효성있게 알고리즘을 만들고</v>
          </cell>
        </row>
        <row r="8">
          <cell r="C8" t="str">
            <v>B</v>
          </cell>
          <cell r="D8" t="str">
            <v xml:space="preserve">비구조화된 문제를 가지고 성의있게 알고리즘을 만들고 </v>
          </cell>
        </row>
        <row r="9">
          <cell r="C9" t="str">
            <v>C</v>
          </cell>
          <cell r="D9" t="str">
            <v>비구조화된 문제를 가지고 진지하게 알고리즘을 만들고</v>
          </cell>
        </row>
        <row r="10">
          <cell r="C10" t="str">
            <v>D</v>
          </cell>
          <cell r="D10">
            <v>0</v>
          </cell>
        </row>
        <row r="11">
          <cell r="C11" t="str">
            <v>E</v>
          </cell>
          <cell r="D11">
            <v>0</v>
          </cell>
        </row>
      </sheetData>
      <sheetData sheetId="10">
        <row r="7">
          <cell r="C7" t="str">
            <v>A</v>
          </cell>
          <cell r="D7" t="str">
            <v>실습한 프로그램을 성실한 태도로 설명함</v>
          </cell>
        </row>
        <row r="8">
          <cell r="C8" t="str">
            <v>B</v>
          </cell>
          <cell r="D8" t="str">
            <v>실습한 프로그램을 적극적인 태도로 설명함</v>
          </cell>
        </row>
        <row r="9">
          <cell r="C9" t="str">
            <v>C</v>
          </cell>
          <cell r="D9" t="str">
            <v>실습한 프로그램을 소극적으로 설명함</v>
          </cell>
        </row>
        <row r="10">
          <cell r="C10" t="str">
            <v>D</v>
          </cell>
          <cell r="D10">
            <v>0</v>
          </cell>
        </row>
        <row r="11">
          <cell r="C11" t="str">
            <v>E</v>
          </cell>
          <cell r="D11">
            <v>0</v>
          </cell>
        </row>
      </sheetData>
      <sheetData sheetId="11">
        <row r="7">
          <cell r="C7" t="str">
            <v>A</v>
          </cell>
          <cell r="D7" t="str">
            <v>교량의 일반적인 구조물에 대한 이해가 잘되어 있어 교각과 상판 및 상부 구조간 각 연결부의 완성이 매우 잘 되어있음</v>
          </cell>
        </row>
        <row r="8">
          <cell r="C8" t="str">
            <v>B</v>
          </cell>
          <cell r="D8" t="str">
            <v>교량의 일반적인 구조물에 대한 이해가 다소 부족했지만 교각과 상판 및 상부 구조 간 각 연결부의 완성이 잘 된 편임</v>
          </cell>
        </row>
        <row r="9">
          <cell r="C9" t="str">
            <v>C</v>
          </cell>
          <cell r="D9" t="str">
            <v>교량의 일반적인 구조물에 대한 이해가 많이 부족하여 교각과 상판 및 상부 구조 간 각 연결부의 완성이 잘 되어있지 못함</v>
          </cell>
        </row>
        <row r="10">
          <cell r="C10" t="str">
            <v>D</v>
          </cell>
          <cell r="D10">
            <v>0</v>
          </cell>
        </row>
        <row r="11">
          <cell r="C11" t="str">
            <v>E</v>
          </cell>
          <cell r="D11">
            <v>0</v>
          </cell>
        </row>
      </sheetData>
      <sheetData sheetId="12">
        <row r="7">
          <cell r="C7" t="str">
            <v>A</v>
          </cell>
          <cell r="D7">
            <v>0</v>
          </cell>
        </row>
        <row r="8">
          <cell r="C8" t="str">
            <v>B</v>
          </cell>
          <cell r="D8">
            <v>0</v>
          </cell>
        </row>
        <row r="9">
          <cell r="C9" t="str">
            <v>C</v>
          </cell>
          <cell r="D9">
            <v>0</v>
          </cell>
        </row>
        <row r="10">
          <cell r="C10" t="str">
            <v>D</v>
          </cell>
          <cell r="D10">
            <v>0</v>
          </cell>
        </row>
        <row r="11">
          <cell r="C11" t="str">
            <v>E</v>
          </cell>
          <cell r="D11">
            <v>0</v>
          </cell>
        </row>
      </sheetData>
      <sheetData sheetId="13">
        <row r="7">
          <cell r="C7">
            <v>1</v>
          </cell>
          <cell r="D7" t="str">
            <v>학생 1</v>
          </cell>
          <cell r="E7" t="str">
            <v>A</v>
          </cell>
          <cell r="F7" t="str">
            <v>B</v>
          </cell>
          <cell r="G7" t="str">
            <v>B</v>
          </cell>
          <cell r="H7" t="str">
            <v>B</v>
          </cell>
          <cell r="I7">
            <v>0</v>
          </cell>
        </row>
        <row r="8">
          <cell r="C8">
            <v>2</v>
          </cell>
          <cell r="D8" t="str">
            <v>학생 2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C9">
            <v>3</v>
          </cell>
          <cell r="D9" t="str">
            <v>학생 3</v>
          </cell>
          <cell r="E9" t="str">
            <v>B</v>
          </cell>
          <cell r="F9" t="str">
            <v>B</v>
          </cell>
          <cell r="G9" t="str">
            <v>B</v>
          </cell>
          <cell r="H9" t="str">
            <v>C</v>
          </cell>
          <cell r="I9">
            <v>0</v>
          </cell>
        </row>
        <row r="10">
          <cell r="C10">
            <v>4</v>
          </cell>
          <cell r="D10" t="str">
            <v>학생 4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C11">
            <v>5</v>
          </cell>
          <cell r="D11" t="str">
            <v>학생 5</v>
          </cell>
          <cell r="E11" t="str">
            <v>A</v>
          </cell>
          <cell r="F11" t="str">
            <v>A</v>
          </cell>
          <cell r="G11" t="str">
            <v>B</v>
          </cell>
          <cell r="H11" t="str">
            <v>C</v>
          </cell>
          <cell r="I11">
            <v>0</v>
          </cell>
        </row>
        <row r="12">
          <cell r="C12">
            <v>6</v>
          </cell>
          <cell r="D12" t="str">
            <v>학생 6</v>
          </cell>
          <cell r="E12" t="str">
            <v>B</v>
          </cell>
          <cell r="F12" t="str">
            <v>A</v>
          </cell>
          <cell r="G12" t="str">
            <v>B</v>
          </cell>
          <cell r="H12" t="str">
            <v>A</v>
          </cell>
          <cell r="I12">
            <v>0</v>
          </cell>
        </row>
        <row r="13">
          <cell r="C13">
            <v>7</v>
          </cell>
          <cell r="D13" t="str">
            <v>학생 7</v>
          </cell>
          <cell r="E13" t="str">
            <v>B</v>
          </cell>
          <cell r="F13" t="str">
            <v>A</v>
          </cell>
          <cell r="G13" t="str">
            <v>B</v>
          </cell>
          <cell r="H13" t="str">
            <v>B</v>
          </cell>
          <cell r="I13">
            <v>0</v>
          </cell>
        </row>
        <row r="14">
          <cell r="C14">
            <v>8</v>
          </cell>
          <cell r="D14" t="str">
            <v>학생 8</v>
          </cell>
          <cell r="E14" t="str">
            <v>A</v>
          </cell>
          <cell r="F14" t="str">
            <v>A</v>
          </cell>
          <cell r="G14" t="str">
            <v>B</v>
          </cell>
          <cell r="H14" t="str">
            <v>C</v>
          </cell>
          <cell r="I14">
            <v>0</v>
          </cell>
        </row>
        <row r="15">
          <cell r="C15">
            <v>9</v>
          </cell>
          <cell r="D15" t="str">
            <v>학생 9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C16">
            <v>10</v>
          </cell>
          <cell r="D16" t="str">
            <v>학생10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C17">
            <v>11</v>
          </cell>
          <cell r="D17" t="str">
            <v>학생11</v>
          </cell>
          <cell r="E17" t="str">
            <v>A</v>
          </cell>
          <cell r="F17" t="str">
            <v>A</v>
          </cell>
          <cell r="G17" t="str">
            <v>A</v>
          </cell>
          <cell r="H17" t="str">
            <v>B</v>
          </cell>
          <cell r="I17">
            <v>0</v>
          </cell>
        </row>
        <row r="18">
          <cell r="C18">
            <v>12</v>
          </cell>
          <cell r="D18" t="str">
            <v>학생12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C19">
            <v>13</v>
          </cell>
          <cell r="D19" t="str">
            <v>학생13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</row>
        <row r="20">
          <cell r="C20">
            <v>14</v>
          </cell>
          <cell r="D20" t="str">
            <v>학생14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C21">
            <v>15</v>
          </cell>
          <cell r="D21" t="str">
            <v>학생15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</row>
        <row r="22">
          <cell r="C22">
            <v>16</v>
          </cell>
          <cell r="D22" t="str">
            <v>학생16</v>
          </cell>
          <cell r="E22" t="str">
            <v>B</v>
          </cell>
          <cell r="F22" t="str">
            <v>B</v>
          </cell>
          <cell r="G22" t="str">
            <v>A</v>
          </cell>
          <cell r="H22" t="str">
            <v>C</v>
          </cell>
          <cell r="I22">
            <v>0</v>
          </cell>
        </row>
        <row r="23">
          <cell r="C23">
            <v>17</v>
          </cell>
          <cell r="D23" t="str">
            <v>학생17</v>
          </cell>
          <cell r="E23" t="str">
            <v>C</v>
          </cell>
          <cell r="F23" t="str">
            <v>C</v>
          </cell>
          <cell r="G23" t="str">
            <v>C</v>
          </cell>
          <cell r="H23" t="str">
            <v>B</v>
          </cell>
          <cell r="I23">
            <v>0</v>
          </cell>
        </row>
        <row r="24">
          <cell r="C24">
            <v>18</v>
          </cell>
          <cell r="D24" t="str">
            <v>학생18</v>
          </cell>
          <cell r="E24" t="str">
            <v>A</v>
          </cell>
          <cell r="F24" t="str">
            <v>A</v>
          </cell>
          <cell r="G24" t="str">
            <v>A</v>
          </cell>
          <cell r="H24" t="str">
            <v>B</v>
          </cell>
          <cell r="I24">
            <v>0</v>
          </cell>
        </row>
        <row r="25">
          <cell r="C25">
            <v>19</v>
          </cell>
          <cell r="D25" t="str">
            <v>학생19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</row>
        <row r="26">
          <cell r="C26">
            <v>20</v>
          </cell>
          <cell r="D26" t="str">
            <v>학생20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C27">
            <v>21</v>
          </cell>
          <cell r="D27" t="str">
            <v>학생21</v>
          </cell>
          <cell r="E27" t="str">
            <v>A</v>
          </cell>
          <cell r="F27" t="str">
            <v>B</v>
          </cell>
          <cell r="G27" t="str">
            <v>B</v>
          </cell>
          <cell r="H27" t="str">
            <v>C</v>
          </cell>
          <cell r="I27">
            <v>0</v>
          </cell>
        </row>
        <row r="28">
          <cell r="C28">
            <v>22</v>
          </cell>
          <cell r="D28" t="str">
            <v>학생22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C29">
            <v>23</v>
          </cell>
          <cell r="D29" t="str">
            <v>학생23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C30">
            <v>24</v>
          </cell>
          <cell r="D30" t="str">
            <v>학생24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C31">
            <v>25</v>
          </cell>
          <cell r="D31" t="str">
            <v>학생25</v>
          </cell>
          <cell r="E31" t="str">
            <v>A</v>
          </cell>
          <cell r="F31" t="str">
            <v>A</v>
          </cell>
          <cell r="G31" t="str">
            <v>A</v>
          </cell>
          <cell r="H31" t="str">
            <v>A</v>
          </cell>
          <cell r="I31">
            <v>0</v>
          </cell>
        </row>
        <row r="32">
          <cell r="C32">
            <v>26</v>
          </cell>
          <cell r="D32" t="str">
            <v>학생26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C33">
            <v>27</v>
          </cell>
          <cell r="D33" t="str">
            <v>학생27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C34">
            <v>28</v>
          </cell>
          <cell r="D34" t="str">
            <v>학생28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C35">
            <v>29</v>
          </cell>
          <cell r="D35">
            <v>29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C36">
            <v>30</v>
          </cell>
          <cell r="D36">
            <v>30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</row>
        <row r="37">
          <cell r="C37">
            <v>31</v>
          </cell>
          <cell r="D37">
            <v>31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</row>
        <row r="38">
          <cell r="C38">
            <v>32</v>
          </cell>
          <cell r="D38">
            <v>32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>
            <v>33</v>
          </cell>
          <cell r="D39">
            <v>33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</row>
        <row r="40">
          <cell r="C40">
            <v>34</v>
          </cell>
          <cell r="D40">
            <v>34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</row>
        <row r="41">
          <cell r="C41">
            <v>35</v>
          </cell>
          <cell r="D41">
            <v>35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</row>
        <row r="42">
          <cell r="C42">
            <v>36</v>
          </cell>
          <cell r="D42">
            <v>36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</row>
        <row r="43">
          <cell r="C43">
            <v>37</v>
          </cell>
          <cell r="D43">
            <v>37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</row>
        <row r="44">
          <cell r="C44">
            <v>38</v>
          </cell>
          <cell r="D44">
            <v>38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</row>
        <row r="45">
          <cell r="C45">
            <v>39</v>
          </cell>
          <cell r="D45">
            <v>39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</row>
        <row r="46">
          <cell r="C46">
            <v>40</v>
          </cell>
          <cell r="D46">
            <v>40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FF0000"/>
    <outlinePr showOutlineSymbols="0"/>
    <pageSetUpPr autoPageBreaks="0"/>
  </sheetPr>
  <dimension ref="A1:Y32"/>
  <sheetViews>
    <sheetView showGridLines="0" showRowColHeaders="0" tabSelected="1" showOutlineSymbols="0" zoomScaleNormal="100" workbookViewId="0">
      <pane xSplit="1" topLeftCell="B1" activePane="topRight" state="frozen"/>
      <selection pane="topRight" activeCell="D9" sqref="D9:U9"/>
    </sheetView>
  </sheetViews>
  <sheetFormatPr defaultColWidth="0" defaultRowHeight="0" customHeight="1" zeroHeight="1" x14ac:dyDescent="0.3"/>
  <cols>
    <col min="1" max="1" width="9.875" style="2" customWidth="1"/>
    <col min="2" max="2" width="3.125" style="2" customWidth="1"/>
    <col min="3" max="3" width="16.75" style="2" customWidth="1"/>
    <col min="4" max="4" width="8.25" style="2" customWidth="1"/>
    <col min="5" max="5" width="7.375" style="2" customWidth="1"/>
    <col min="6" max="6" width="1.625" style="2" customWidth="1"/>
    <col min="7" max="7" width="8.875" style="2" customWidth="1"/>
    <col min="8" max="8" width="6.625" style="2" customWidth="1"/>
    <col min="9" max="9" width="6.5" style="2" customWidth="1"/>
    <col min="10" max="10" width="2.375" style="2" customWidth="1"/>
    <col min="11" max="11" width="3.25" style="2" customWidth="1"/>
    <col min="12" max="12" width="5.625" style="6" customWidth="1"/>
    <col min="13" max="13" width="6.125" style="6" customWidth="1"/>
    <col min="14" max="14" width="3.25" style="2" customWidth="1"/>
    <col min="15" max="15" width="2.375" style="12" customWidth="1"/>
    <col min="16" max="16" width="3.5" style="12" customWidth="1"/>
    <col min="17" max="17" width="1.25" style="2" customWidth="1"/>
    <col min="18" max="18" width="0.875" style="2" customWidth="1"/>
    <col min="19" max="19" width="2.375" style="2" customWidth="1"/>
    <col min="20" max="20" width="1.875" style="15" customWidth="1"/>
    <col min="21" max="21" width="7.125" style="2" customWidth="1"/>
    <col min="22" max="22" width="6.5" style="2" customWidth="1"/>
    <col min="23" max="25" width="0" style="1" hidden="1" customWidth="1"/>
    <col min="26" max="16384" width="8.75" style="1" hidden="1"/>
  </cols>
  <sheetData>
    <row r="1" spans="3:25" ht="9.9499999999999993" customHeight="1" x14ac:dyDescent="0.3"/>
    <row r="2" spans="3:25" ht="46.5" customHeight="1" x14ac:dyDescent="0.3">
      <c r="D2" s="94" t="s">
        <v>110</v>
      </c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</row>
    <row r="3" spans="3:25" ht="9.9499999999999993" customHeight="1" x14ac:dyDescent="0.3"/>
    <row r="4" spans="3:25" ht="24.95" customHeight="1" x14ac:dyDescent="0.3">
      <c r="C4" s="37" t="s">
        <v>0</v>
      </c>
      <c r="D4" s="98"/>
      <c r="E4" s="99"/>
      <c r="F4" s="100"/>
      <c r="G4" s="5"/>
      <c r="H4" s="5"/>
      <c r="I4" s="5"/>
      <c r="J4" s="5"/>
      <c r="K4" s="5"/>
      <c r="L4" s="7"/>
      <c r="M4" s="86" t="s">
        <v>81</v>
      </c>
      <c r="N4" s="129"/>
      <c r="O4" s="129"/>
      <c r="P4" s="87"/>
      <c r="Q4" s="131"/>
      <c r="R4" s="132"/>
      <c r="S4" s="132"/>
      <c r="T4" s="132"/>
      <c r="U4" s="133"/>
      <c r="V4" s="1"/>
      <c r="W4" s="1" t="e">
        <f>"자유학기제_"&amp;$L$4&amp;"_"&amp;#REF!&amp;#REF!&amp;"_"&amp;#REF!&amp;$M$4&amp;"_"&amp;#REF!&amp;$C$6&amp;"_("&amp;$D$7&amp;")"</f>
        <v>#REF!</v>
      </c>
    </row>
    <row r="5" spans="3:25" ht="9.9499999999999993" customHeight="1" thickBot="1" x14ac:dyDescent="0.35">
      <c r="C5" s="3"/>
      <c r="D5" s="3"/>
      <c r="E5" s="3"/>
      <c r="F5" s="3"/>
      <c r="G5" s="3"/>
      <c r="H5" s="3"/>
      <c r="I5" s="3"/>
      <c r="J5" s="3"/>
      <c r="K5" s="3"/>
      <c r="L5" s="8"/>
      <c r="M5" s="8"/>
      <c r="N5" s="3"/>
      <c r="O5" s="13"/>
      <c r="P5" s="13"/>
      <c r="Q5" s="3"/>
      <c r="R5" s="3"/>
      <c r="S5" s="3"/>
      <c r="T5" s="16"/>
      <c r="U5" s="3"/>
    </row>
    <row r="6" spans="3:25" ht="24.95" customHeight="1" x14ac:dyDescent="0.3">
      <c r="C6" s="75" t="s">
        <v>1</v>
      </c>
      <c r="D6" s="95"/>
      <c r="E6" s="93"/>
      <c r="F6" s="93"/>
      <c r="G6" s="96"/>
      <c r="H6" s="113" t="s">
        <v>82</v>
      </c>
      <c r="I6" s="114"/>
      <c r="J6" s="114"/>
      <c r="K6" s="114"/>
      <c r="L6" s="115"/>
      <c r="M6" s="42"/>
      <c r="N6" s="92" t="s">
        <v>83</v>
      </c>
      <c r="O6" s="92"/>
      <c r="P6" s="43"/>
      <c r="Q6" s="91" t="s">
        <v>55</v>
      </c>
      <c r="R6" s="91"/>
      <c r="S6" s="93"/>
      <c r="T6" s="93"/>
      <c r="U6" s="36" t="s">
        <v>84</v>
      </c>
    </row>
    <row r="7" spans="3:25" ht="24.95" customHeight="1" x14ac:dyDescent="0.3">
      <c r="C7" s="76"/>
      <c r="D7" s="88"/>
      <c r="E7" s="65"/>
      <c r="F7" s="65"/>
      <c r="G7" s="97"/>
      <c r="H7" s="116"/>
      <c r="I7" s="117"/>
      <c r="J7" s="117"/>
      <c r="K7" s="117"/>
      <c r="L7" s="118"/>
      <c r="M7" s="141" t="s">
        <v>3</v>
      </c>
      <c r="N7" s="142"/>
      <c r="O7" s="142"/>
      <c r="P7" s="65"/>
      <c r="Q7" s="65"/>
      <c r="R7" s="65"/>
      <c r="S7" s="65"/>
      <c r="T7" s="68" t="s">
        <v>5</v>
      </c>
      <c r="U7" s="69"/>
      <c r="Y7" s="1" t="e">
        <f>"자유학기제_"&amp;L4&amp;"_"&amp;#REF!&amp;#REF!&amp;"_"&amp;#REF!&amp;M4&amp;"_"&amp;#REF!&amp;C6&amp;"_("&amp;D7&amp;")_"&amp;F7&amp;"_"&amp;U7</f>
        <v>#REF!</v>
      </c>
    </row>
    <row r="8" spans="3:25" ht="36.75" customHeight="1" x14ac:dyDescent="0.3">
      <c r="C8" s="32" t="s">
        <v>6</v>
      </c>
      <c r="D8" s="101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3"/>
      <c r="Y8" s="1" t="e">
        <f>"자유학기제_"&amp;L4&amp;"_"&amp;#REF!&amp;#REF!&amp;"_"&amp;#REF!&amp;M4&amp;"_"&amp;#REF!&amp;C6&amp;"_("&amp;D7&amp;")_"&amp;F8&amp;"_"&amp;U8</f>
        <v>#REF!</v>
      </c>
    </row>
    <row r="9" spans="3:25" ht="37.5" customHeight="1" x14ac:dyDescent="0.3">
      <c r="C9" s="32" t="s">
        <v>7</v>
      </c>
      <c r="D9" s="104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3"/>
    </row>
    <row r="10" spans="3:25" ht="9" customHeight="1" x14ac:dyDescent="0.3">
      <c r="C10" s="3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14"/>
      <c r="P10" s="14"/>
      <c r="Q10" s="4"/>
      <c r="R10" s="4"/>
      <c r="S10" s="4"/>
      <c r="T10" s="17"/>
      <c r="U10" s="23"/>
    </row>
    <row r="11" spans="3:25" ht="43.5" customHeight="1" x14ac:dyDescent="0.3">
      <c r="C11" s="31" t="s">
        <v>8</v>
      </c>
      <c r="D11" s="39" t="s">
        <v>9</v>
      </c>
      <c r="E11" s="82"/>
      <c r="F11" s="83"/>
      <c r="G11" s="40" t="s">
        <v>10</v>
      </c>
      <c r="H11" s="82"/>
      <c r="I11" s="83"/>
      <c r="J11" s="79" t="s">
        <v>11</v>
      </c>
      <c r="K11" s="80"/>
      <c r="L11" s="81"/>
      <c r="M11" s="82"/>
      <c r="N11" s="85"/>
      <c r="O11" s="85"/>
      <c r="P11" s="85"/>
      <c r="Q11" s="85"/>
      <c r="R11" s="85"/>
      <c r="S11" s="85"/>
      <c r="T11" s="85"/>
      <c r="U11" s="128"/>
    </row>
    <row r="12" spans="3:25" ht="24.75" customHeight="1" x14ac:dyDescent="0.3">
      <c r="C12" s="77" t="s">
        <v>12</v>
      </c>
      <c r="D12" s="105"/>
      <c r="E12" s="106"/>
      <c r="F12" s="107"/>
      <c r="G12" s="111" t="s">
        <v>78</v>
      </c>
      <c r="H12" s="79" t="s">
        <v>13</v>
      </c>
      <c r="I12" s="80"/>
      <c r="J12" s="80"/>
      <c r="K12" s="80"/>
      <c r="L12" s="81"/>
      <c r="M12" s="86" t="s">
        <v>31</v>
      </c>
      <c r="N12" s="129"/>
      <c r="O12" s="129"/>
      <c r="P12" s="129"/>
      <c r="Q12" s="129"/>
      <c r="R12" s="129"/>
      <c r="S12" s="129"/>
      <c r="T12" s="129"/>
      <c r="U12" s="130"/>
    </row>
    <row r="13" spans="3:25" ht="34.5" customHeight="1" x14ac:dyDescent="0.3">
      <c r="C13" s="78"/>
      <c r="D13" s="108"/>
      <c r="E13" s="109"/>
      <c r="F13" s="110"/>
      <c r="G13" s="112"/>
      <c r="H13" s="63"/>
      <c r="I13" s="20"/>
      <c r="J13" s="41" t="s">
        <v>2</v>
      </c>
      <c r="K13" s="65"/>
      <c r="L13" s="97"/>
      <c r="M13" s="66"/>
      <c r="N13" s="67"/>
      <c r="O13" s="18" t="s">
        <v>2</v>
      </c>
      <c r="P13" s="65"/>
      <c r="Q13" s="65"/>
      <c r="R13" s="65"/>
      <c r="S13" s="65"/>
      <c r="T13" s="19" t="s">
        <v>2</v>
      </c>
      <c r="U13" s="59"/>
    </row>
    <row r="14" spans="3:25" ht="42" customHeight="1" x14ac:dyDescent="0.3">
      <c r="C14" s="84" t="s">
        <v>71</v>
      </c>
      <c r="D14" s="62"/>
      <c r="E14" s="90" t="s">
        <v>32</v>
      </c>
      <c r="F14" s="90"/>
      <c r="G14" s="125"/>
      <c r="H14" s="125"/>
      <c r="I14" s="44" t="s">
        <v>33</v>
      </c>
      <c r="J14" s="126"/>
      <c r="K14" s="126"/>
      <c r="L14" s="127"/>
      <c r="M14" s="138"/>
      <c r="N14" s="139"/>
      <c r="O14" s="139"/>
      <c r="P14" s="139"/>
      <c r="Q14" s="139"/>
      <c r="R14" s="139"/>
      <c r="S14" s="139"/>
      <c r="T14" s="139"/>
      <c r="U14" s="140"/>
      <c r="V14" s="1"/>
    </row>
    <row r="15" spans="3:25" ht="40.5" customHeight="1" x14ac:dyDescent="0.3">
      <c r="C15" s="76"/>
      <c r="D15" s="143" t="s">
        <v>36</v>
      </c>
      <c r="E15" s="144"/>
      <c r="F15" s="85"/>
      <c r="G15" s="85"/>
      <c r="H15" s="85"/>
      <c r="I15" s="85"/>
      <c r="J15" s="85"/>
      <c r="K15" s="85"/>
      <c r="L15" s="85"/>
      <c r="M15" s="68" t="s">
        <v>4</v>
      </c>
      <c r="N15" s="68"/>
      <c r="O15" s="68"/>
      <c r="P15" s="68"/>
      <c r="Q15" s="68"/>
      <c r="R15" s="68"/>
      <c r="S15" s="68"/>
      <c r="T15" s="68"/>
      <c r="U15" s="69"/>
    </row>
    <row r="16" spans="3:25" ht="10.5" customHeight="1" x14ac:dyDescent="0.3">
      <c r="C16" s="35"/>
      <c r="D16" s="9"/>
      <c r="E16" s="9"/>
      <c r="F16" s="9"/>
      <c r="G16" s="9"/>
      <c r="H16" s="11"/>
      <c r="I16" s="11"/>
      <c r="J16" s="11"/>
      <c r="K16" s="11"/>
      <c r="L16" s="11"/>
      <c r="M16" s="11"/>
      <c r="N16" s="21"/>
      <c r="O16" s="21"/>
      <c r="P16" s="21"/>
      <c r="Q16" s="21"/>
      <c r="R16" s="21"/>
      <c r="S16" s="21"/>
      <c r="T16" s="21"/>
      <c r="U16" s="24"/>
    </row>
    <row r="17" spans="3:21" ht="40.5" customHeight="1" x14ac:dyDescent="0.3">
      <c r="C17" s="33" t="s">
        <v>37</v>
      </c>
      <c r="D17" s="45" t="s">
        <v>38</v>
      </c>
      <c r="E17" s="85"/>
      <c r="F17" s="83"/>
      <c r="G17" s="86" t="s">
        <v>77</v>
      </c>
      <c r="H17" s="87"/>
      <c r="I17" s="82"/>
      <c r="J17" s="85"/>
      <c r="K17" s="85"/>
      <c r="L17" s="83"/>
      <c r="M17" s="86" t="s">
        <v>76</v>
      </c>
      <c r="N17" s="129"/>
      <c r="O17" s="129"/>
      <c r="P17" s="87"/>
      <c r="Q17" s="88"/>
      <c r="R17" s="65"/>
      <c r="S17" s="65"/>
      <c r="T17" s="65"/>
      <c r="U17" s="89"/>
    </row>
    <row r="18" spans="3:21" ht="10.5" customHeight="1" x14ac:dyDescent="0.3">
      <c r="C18" s="35"/>
      <c r="D18" s="22"/>
      <c r="E18" s="9"/>
      <c r="F18" s="9"/>
      <c r="G18" s="9"/>
      <c r="H18" s="9"/>
      <c r="I18" s="9"/>
      <c r="J18" s="9"/>
      <c r="K18" s="9"/>
      <c r="L18" s="9"/>
      <c r="M18" s="9"/>
      <c r="N18" s="20"/>
      <c r="O18" s="20"/>
      <c r="P18" s="20"/>
      <c r="Q18" s="20"/>
      <c r="R18" s="20"/>
      <c r="S18" s="20"/>
      <c r="T18" s="20"/>
      <c r="U18" s="25"/>
    </row>
    <row r="19" spans="3:21" ht="36.75" customHeight="1" x14ac:dyDescent="0.3">
      <c r="C19" s="84" t="s">
        <v>65</v>
      </c>
      <c r="D19" s="119" t="s">
        <v>48</v>
      </c>
      <c r="E19" s="120"/>
      <c r="F19" s="121"/>
      <c r="G19" s="39" t="s">
        <v>49</v>
      </c>
      <c r="H19" s="82"/>
      <c r="I19" s="85"/>
      <c r="J19" s="85"/>
      <c r="K19" s="83"/>
      <c r="L19" s="37" t="s">
        <v>50</v>
      </c>
      <c r="M19" s="134"/>
      <c r="N19" s="135"/>
      <c r="O19" s="135"/>
      <c r="P19" s="135"/>
      <c r="Q19" s="135"/>
      <c r="R19" s="135"/>
      <c r="S19" s="135"/>
      <c r="T19" s="20"/>
      <c r="U19" s="25"/>
    </row>
    <row r="20" spans="3:21" ht="36.75" customHeight="1" x14ac:dyDescent="0.3">
      <c r="C20" s="145"/>
      <c r="D20" s="116"/>
      <c r="E20" s="117"/>
      <c r="F20" s="118"/>
      <c r="G20" s="46" t="s">
        <v>79</v>
      </c>
      <c r="H20" s="82"/>
      <c r="I20" s="85"/>
      <c r="J20" s="85"/>
      <c r="K20" s="85"/>
      <c r="L20" s="83"/>
      <c r="M20" s="47" t="s">
        <v>68</v>
      </c>
      <c r="N20" s="20"/>
      <c r="O20" s="20" t="s">
        <v>67</v>
      </c>
      <c r="P20" s="20"/>
      <c r="Q20" s="137" t="s">
        <v>70</v>
      </c>
      <c r="R20" s="137"/>
      <c r="S20" s="137"/>
      <c r="T20" s="20"/>
      <c r="U20" s="48"/>
    </row>
    <row r="21" spans="3:21" ht="37.5" customHeight="1" x14ac:dyDescent="0.3">
      <c r="C21" s="145"/>
      <c r="D21" s="122" t="s">
        <v>51</v>
      </c>
      <c r="E21" s="123"/>
      <c r="F21" s="124"/>
      <c r="G21" s="46" t="s">
        <v>80</v>
      </c>
      <c r="H21" s="82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128"/>
    </row>
    <row r="22" spans="3:21" ht="39.75" customHeight="1" x14ac:dyDescent="0.3">
      <c r="C22" s="76"/>
      <c r="D22" s="122" t="s">
        <v>52</v>
      </c>
      <c r="E22" s="123"/>
      <c r="F22" s="124"/>
      <c r="G22" s="39" t="s">
        <v>53</v>
      </c>
      <c r="H22" s="49"/>
      <c r="I22" s="37" t="s">
        <v>54</v>
      </c>
      <c r="J22" s="82"/>
      <c r="K22" s="83"/>
      <c r="L22" s="37" t="s">
        <v>55</v>
      </c>
      <c r="M22" s="49"/>
      <c r="N22" s="37" t="s">
        <v>56</v>
      </c>
      <c r="O22" s="86" t="s">
        <v>57</v>
      </c>
      <c r="P22" s="129"/>
      <c r="Q22" s="129"/>
      <c r="R22" s="129"/>
      <c r="S22" s="129"/>
      <c r="T22" s="129"/>
      <c r="U22" s="130"/>
    </row>
    <row r="23" spans="3:21" ht="35.25" customHeight="1" x14ac:dyDescent="0.15">
      <c r="C23" s="70">
        <f ca="1">TODAY()</f>
        <v>43130</v>
      </c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2"/>
    </row>
    <row r="24" spans="3:21" ht="20.100000000000001" customHeight="1" x14ac:dyDescent="0.3">
      <c r="C24" s="52"/>
      <c r="D24" s="50"/>
      <c r="E24" s="50"/>
      <c r="F24" s="50"/>
      <c r="G24" s="50"/>
      <c r="H24" s="26"/>
      <c r="I24" s="26"/>
      <c r="J24" s="50"/>
      <c r="K24" s="50"/>
      <c r="L24" s="51"/>
      <c r="M24" s="51"/>
      <c r="N24" s="73"/>
      <c r="O24" s="73"/>
      <c r="P24" s="73"/>
      <c r="Q24" s="73"/>
      <c r="R24" s="73"/>
      <c r="S24" s="73"/>
      <c r="T24" s="73"/>
      <c r="U24" s="74"/>
    </row>
    <row r="25" spans="3:21" ht="20.100000000000001" customHeight="1" x14ac:dyDescent="0.3">
      <c r="C25" s="52"/>
      <c r="D25" s="50"/>
      <c r="E25" s="50"/>
      <c r="F25" s="50"/>
      <c r="G25" s="50"/>
      <c r="H25" s="29" t="s">
        <v>66</v>
      </c>
      <c r="I25" s="64">
        <f>D6</f>
        <v>0</v>
      </c>
      <c r="J25" s="64"/>
      <c r="K25" s="64"/>
      <c r="L25" s="64"/>
      <c r="M25" s="38"/>
      <c r="N25" s="30" t="s">
        <v>69</v>
      </c>
      <c r="O25" s="27"/>
      <c r="P25" s="27"/>
      <c r="Q25" s="27"/>
      <c r="R25" s="27"/>
      <c r="S25" s="27"/>
      <c r="T25" s="27"/>
      <c r="U25" s="28"/>
    </row>
    <row r="26" spans="3:21" ht="20.100000000000001" customHeight="1" thickBot="1" x14ac:dyDescent="0.35">
      <c r="C26" s="53"/>
      <c r="D26" s="54"/>
      <c r="E26" s="54"/>
      <c r="F26" s="54"/>
      <c r="G26" s="54"/>
      <c r="H26" s="55"/>
      <c r="I26" s="55"/>
      <c r="J26" s="55"/>
      <c r="K26" s="55"/>
      <c r="L26" s="55"/>
      <c r="M26" s="55"/>
      <c r="N26" s="56"/>
      <c r="O26" s="57"/>
      <c r="P26" s="57"/>
      <c r="Q26" s="57"/>
      <c r="R26" s="57"/>
      <c r="S26" s="57"/>
      <c r="T26" s="57"/>
      <c r="U26" s="58"/>
    </row>
    <row r="27" spans="3:21" ht="97.5" customHeight="1" x14ac:dyDescent="0.3">
      <c r="C27" s="136" t="s">
        <v>109</v>
      </c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</row>
    <row r="28" spans="3:21" ht="21.95" hidden="1" customHeight="1" x14ac:dyDescent="0.3"/>
    <row r="29" spans="3:21" ht="21.95" hidden="1" customHeight="1" x14ac:dyDescent="0.3"/>
    <row r="30" spans="3:21" ht="21.95" hidden="1" customHeight="1" x14ac:dyDescent="0.3"/>
    <row r="31" spans="3:21" ht="21.95" hidden="1" customHeight="1" x14ac:dyDescent="0.3"/>
    <row r="32" spans="3:21" ht="21.95" hidden="1" customHeight="1" x14ac:dyDescent="0.3"/>
  </sheetData>
  <sheetProtection algorithmName="SHA-512" hashValue="TGVHSgz66IHd/m+y+WgAvGJNZhAfgdeIR3JnCldqDXlpofzYce17ZlcxxxK59L8H8ITDSJcAG0iXquh31cbfAg==" saltValue="e8A+hkTSyaKm13zi3MHBYA==" spinCount="100000" sheet="1" objects="1" scenarios="1" formatCells="0" formatColumns="0" formatRows="0" insertColumns="0" insertRows="0" insertHyperlinks="0" deleteColumns="0" deleteRows="0" sort="0" autoFilter="0" pivotTables="0"/>
  <mergeCells count="56">
    <mergeCell ref="Q4:U4"/>
    <mergeCell ref="M19:S19"/>
    <mergeCell ref="C27:U27"/>
    <mergeCell ref="H20:L20"/>
    <mergeCell ref="Q20:S20"/>
    <mergeCell ref="M17:P17"/>
    <mergeCell ref="K13:L13"/>
    <mergeCell ref="H19:K19"/>
    <mergeCell ref="M14:U14"/>
    <mergeCell ref="M7:O7"/>
    <mergeCell ref="M11:U11"/>
    <mergeCell ref="M12:U12"/>
    <mergeCell ref="M4:P4"/>
    <mergeCell ref="D15:E15"/>
    <mergeCell ref="F15:L15"/>
    <mergeCell ref="C19:C22"/>
    <mergeCell ref="D19:F20"/>
    <mergeCell ref="D21:F21"/>
    <mergeCell ref="D22:F22"/>
    <mergeCell ref="G14:H14"/>
    <mergeCell ref="J14:L14"/>
    <mergeCell ref="J22:K22"/>
    <mergeCell ref="H21:U21"/>
    <mergeCell ref="O22:U22"/>
    <mergeCell ref="Q6:R6"/>
    <mergeCell ref="N6:O6"/>
    <mergeCell ref="S6:T6"/>
    <mergeCell ref="P13:S13"/>
    <mergeCell ref="D2:T2"/>
    <mergeCell ref="D6:G6"/>
    <mergeCell ref="D7:G7"/>
    <mergeCell ref="D4:F4"/>
    <mergeCell ref="T7:U7"/>
    <mergeCell ref="D8:U8"/>
    <mergeCell ref="D9:U9"/>
    <mergeCell ref="D12:F13"/>
    <mergeCell ref="G12:G13"/>
    <mergeCell ref="H6:L7"/>
    <mergeCell ref="H12:L12"/>
    <mergeCell ref="H11:I11"/>
    <mergeCell ref="I25:L25"/>
    <mergeCell ref="P7:S7"/>
    <mergeCell ref="M13:N13"/>
    <mergeCell ref="M15:U15"/>
    <mergeCell ref="C23:U23"/>
    <mergeCell ref="N24:U24"/>
    <mergeCell ref="C6:C7"/>
    <mergeCell ref="C12:C13"/>
    <mergeCell ref="J11:L11"/>
    <mergeCell ref="E11:F11"/>
    <mergeCell ref="C14:C15"/>
    <mergeCell ref="E17:F17"/>
    <mergeCell ref="G17:H17"/>
    <mergeCell ref="Q17:U17"/>
    <mergeCell ref="I17:L17"/>
    <mergeCell ref="E14:F14"/>
  </mergeCells>
  <phoneticPr fontId="3" type="noConversion"/>
  <dataValidations count="2">
    <dataValidation type="whole" operator="greaterThanOrEqual" allowBlank="1" showInputMessage="1" showErrorMessage="1" sqref="L4">
      <formula1>2014</formula1>
    </dataValidation>
    <dataValidation type="list" allowBlank="1" showInputMessage="1" showErrorMessage="1" prompt="시군을 선택하세요" sqref="I17:L17">
      <formula1>$C$9:$C$22</formula1>
    </dataValidation>
  </dataValidations>
  <printOptions horizontalCentered="1" verticalCentered="1"/>
  <pageMargins left="0.39370078740157483" right="0.39370078740157483" top="1.1811023622047245" bottom="0.78740157480314965" header="0.39370078740157483" footer="0.39370078740157483"/>
  <pageSetup paperSize="9" scale="84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Button 6">
              <controlPr defaultSize="0" print="0" autoFill="0" autoPict="0" macro="[0]!출력">
                <anchor moveWithCells="1" sizeWithCells="1">
                  <from>
                    <xdr:col>0</xdr:col>
                    <xdr:colOff>142875</xdr:colOff>
                    <xdr:row>1</xdr:row>
                    <xdr:rowOff>57150</xdr:rowOff>
                  </from>
                  <to>
                    <xdr:col>0</xdr:col>
                    <xdr:colOff>600075</xdr:colOff>
                    <xdr:row>3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5" name="Button 24">
              <controlPr defaultSize="0" print="0" autoFill="0" autoPict="0" macro="[0]!출력">
                <anchor moveWithCells="1" sizeWithCells="1">
                  <from>
                    <xdr:col>0</xdr:col>
                    <xdr:colOff>114300</xdr:colOff>
                    <xdr:row>22</xdr:row>
                    <xdr:rowOff>238125</xdr:rowOff>
                  </from>
                  <to>
                    <xdr:col>0</xdr:col>
                    <xdr:colOff>571500</xdr:colOff>
                    <xdr:row>25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참조!$C$5:$C$6</xm:f>
          </x14:formula1>
          <xm:sqref>E17:E18</xm:sqref>
        </x14:dataValidation>
        <x14:dataValidation type="list" allowBlank="1" showInputMessage="1" showErrorMessage="1" prompt="시군을 선택하세요">
          <x14:formula1>
            <xm:f>참조!$C$8:$C$21</xm:f>
          </x14:formula1>
          <xm:sqref>Q17:U17</xm:sqref>
        </x14:dataValidation>
        <x14:dataValidation type="list" allowBlank="1" showInputMessage="1" showErrorMessage="1" prompt="졸업, 졸업예정 선택_x000a_">
          <x14:formula1>
            <xm:f>참조!$C$2:$C$3</xm:f>
          </x14:formula1>
          <xm:sqref>J14:L14</xm:sqref>
        </x14:dataValidation>
        <x14:dataValidation type="list" allowBlank="1" showInputMessage="1" showErrorMessage="1">
          <x14:formula1>
            <xm:f>참조!$E$5:$E$8</xm:f>
          </x14:formula1>
          <xm:sqref>M19:S19</xm:sqref>
        </x14:dataValidation>
        <x14:dataValidation type="list" allowBlank="1" showInputMessage="1" showErrorMessage="1">
          <x14:formula1>
            <xm:f>참조!A2:A18</xm:f>
          </x14:formula1>
          <xm:sqref>H13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X2"/>
  <sheetViews>
    <sheetView workbookViewId="0">
      <selection activeCell="C2" sqref="C2"/>
    </sheetView>
  </sheetViews>
  <sheetFormatPr defaultRowHeight="16.5" x14ac:dyDescent="0.3"/>
  <cols>
    <col min="4" max="4" width="23.875" customWidth="1"/>
    <col min="11" max="11" width="13.875" customWidth="1"/>
    <col min="12" max="12" width="14.375" bestFit="1" customWidth="1"/>
    <col min="13" max="13" width="11.25" customWidth="1"/>
    <col min="14" max="15" width="17.875" customWidth="1"/>
    <col min="20" max="20" width="10.5" bestFit="1" customWidth="1"/>
    <col min="22" max="22" width="21.625" bestFit="1" customWidth="1"/>
  </cols>
  <sheetData>
    <row r="1" spans="1:24" s="61" customFormat="1" ht="30" customHeight="1" thickBot="1" x14ac:dyDescent="0.35">
      <c r="A1" s="60" t="s">
        <v>85</v>
      </c>
      <c r="B1" s="61" t="s">
        <v>86</v>
      </c>
      <c r="C1" s="61" t="s">
        <v>87</v>
      </c>
      <c r="D1" s="61" t="s">
        <v>88</v>
      </c>
      <c r="E1" s="61" t="s">
        <v>89</v>
      </c>
      <c r="F1" s="61" t="s">
        <v>90</v>
      </c>
      <c r="G1" s="61" t="s">
        <v>91</v>
      </c>
      <c r="H1" s="61" t="s">
        <v>92</v>
      </c>
      <c r="I1" s="61" t="s">
        <v>93</v>
      </c>
      <c r="J1" s="61" t="s">
        <v>94</v>
      </c>
      <c r="K1" s="61" t="s">
        <v>95</v>
      </c>
      <c r="L1" s="61" t="s">
        <v>96</v>
      </c>
      <c r="M1" s="61" t="s">
        <v>97</v>
      </c>
      <c r="N1" s="61" t="s">
        <v>107</v>
      </c>
      <c r="O1" s="61" t="s">
        <v>108</v>
      </c>
      <c r="P1" s="61" t="s">
        <v>98</v>
      </c>
      <c r="Q1" s="61" t="s">
        <v>99</v>
      </c>
      <c r="R1" s="61" t="s">
        <v>100</v>
      </c>
      <c r="S1" s="61" t="s">
        <v>101</v>
      </c>
      <c r="T1" s="61" t="s">
        <v>102</v>
      </c>
      <c r="U1" s="61" t="s">
        <v>103</v>
      </c>
      <c r="V1" s="61" t="s">
        <v>104</v>
      </c>
      <c r="W1" s="61" t="s">
        <v>105</v>
      </c>
      <c r="X1" s="61" t="s">
        <v>106</v>
      </c>
    </row>
    <row r="2" spans="1:24" x14ac:dyDescent="0.3">
      <c r="A2">
        <f>등록조서!D4</f>
        <v>0</v>
      </c>
      <c r="B2">
        <f>등록조서!D6</f>
        <v>0</v>
      </c>
      <c r="C2">
        <f>등록조서!D7</f>
        <v>0</v>
      </c>
      <c r="D2" t="str">
        <f>등록조서!M6&amp;"년"&amp;등록조서!P6&amp;"월"&amp;등록조서!S6&amp;"일"</f>
        <v>년월일</v>
      </c>
      <c r="E2">
        <f>등록조서!D8</f>
        <v>0</v>
      </c>
      <c r="F2">
        <f>등록조서!D9</f>
        <v>0</v>
      </c>
      <c r="G2">
        <f>등록조서!E11</f>
        <v>0</v>
      </c>
      <c r="H2">
        <f>등록조서!H11</f>
        <v>0</v>
      </c>
      <c r="I2">
        <f>등록조서!M11</f>
        <v>0</v>
      </c>
      <c r="J2">
        <f>등록조서!D12</f>
        <v>0</v>
      </c>
      <c r="K2" t="str">
        <f>등록조서!H13&amp;"-"&amp;등록조서!I13&amp;"-"&amp;등록조서!K13</f>
        <v>--</v>
      </c>
      <c r="L2" t="str">
        <f>등록조서!M13&amp;"-"&amp;등록조서!P13&amp;"-"&amp;등록조서!U13</f>
        <v>--</v>
      </c>
      <c r="M2" t="str">
        <f>등록조서!D14&amp;등록조서!E14</f>
        <v>대학교</v>
      </c>
      <c r="N2" t="str">
        <f>등록조서!G14&amp;등록조서!I14</f>
        <v>과</v>
      </c>
      <c r="O2">
        <f>등록조서!J14</f>
        <v>0</v>
      </c>
      <c r="P2">
        <f>등록조서!F15</f>
        <v>0</v>
      </c>
      <c r="Q2">
        <f>등록조서!E17</f>
        <v>0</v>
      </c>
      <c r="R2">
        <f>등록조서!I17</f>
        <v>0</v>
      </c>
      <c r="S2">
        <f>등록조서!Q17</f>
        <v>0</v>
      </c>
      <c r="T2">
        <f>등록조서!H19</f>
        <v>0</v>
      </c>
      <c r="U2">
        <f>등록조서!M19</f>
        <v>0</v>
      </c>
      <c r="V2">
        <f>등록조서!H20</f>
        <v>0</v>
      </c>
      <c r="W2">
        <f>등록조서!H21</f>
        <v>0</v>
      </c>
      <c r="X2" t="str">
        <f>등록조서!H22&amp;등록조서!I22&amp;등록조서!J22&amp;등록조서!L22&amp;등록조서!M22&amp;등록조서!N22</f>
        <v>년월일</v>
      </c>
    </row>
  </sheetData>
  <sheetProtection algorithmName="SHA-512" hashValue="jWK58eJn82L0XLKwW39r7LhCZpSooylKMO+igWWjcXCE5Zir/4SjIWGSsCg0TOmDVFOTe6zj3ZZugzehcae5Mw==" saltValue="t1T959sxHQzFvoP7SEyYrg==" spinCount="100000" sheet="1" objects="1" scenarios="1"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E21"/>
  <sheetViews>
    <sheetView workbookViewId="0">
      <selection activeCell="F8" sqref="F8"/>
    </sheetView>
  </sheetViews>
  <sheetFormatPr defaultRowHeight="16.5" x14ac:dyDescent="0.3"/>
  <cols>
    <col min="1" max="1" width="9" style="10"/>
  </cols>
  <sheetData>
    <row r="2" spans="1:5" x14ac:dyDescent="0.3">
      <c r="A2" s="10" t="s">
        <v>14</v>
      </c>
      <c r="C2" t="s">
        <v>34</v>
      </c>
    </row>
    <row r="3" spans="1:5" x14ac:dyDescent="0.3">
      <c r="A3" s="10" t="s">
        <v>15</v>
      </c>
      <c r="C3" t="s">
        <v>35</v>
      </c>
    </row>
    <row r="4" spans="1:5" x14ac:dyDescent="0.3">
      <c r="A4" s="10" t="s">
        <v>16</v>
      </c>
    </row>
    <row r="5" spans="1:5" x14ac:dyDescent="0.3">
      <c r="A5" s="10" t="s">
        <v>17</v>
      </c>
      <c r="C5" t="s">
        <v>39</v>
      </c>
      <c r="E5" t="s">
        <v>72</v>
      </c>
    </row>
    <row r="6" spans="1:5" x14ac:dyDescent="0.3">
      <c r="A6" s="10" t="s">
        <v>18</v>
      </c>
      <c r="C6" t="s">
        <v>40</v>
      </c>
      <c r="E6" t="s">
        <v>73</v>
      </c>
    </row>
    <row r="7" spans="1:5" x14ac:dyDescent="0.3">
      <c r="A7" s="10" t="s">
        <v>19</v>
      </c>
      <c r="E7" t="s">
        <v>74</v>
      </c>
    </row>
    <row r="8" spans="1:5" x14ac:dyDescent="0.3">
      <c r="A8" s="10" t="s">
        <v>20</v>
      </c>
      <c r="C8" t="s">
        <v>41</v>
      </c>
      <c r="E8" t="s">
        <v>75</v>
      </c>
    </row>
    <row r="9" spans="1:5" x14ac:dyDescent="0.3">
      <c r="A9" s="10" t="s">
        <v>21</v>
      </c>
      <c r="C9" t="s">
        <v>42</v>
      </c>
    </row>
    <row r="10" spans="1:5" x14ac:dyDescent="0.3">
      <c r="A10" s="10" t="s">
        <v>22</v>
      </c>
      <c r="C10" t="s">
        <v>43</v>
      </c>
    </row>
    <row r="11" spans="1:5" x14ac:dyDescent="0.3">
      <c r="A11" s="10" t="s">
        <v>23</v>
      </c>
      <c r="C11" t="s">
        <v>44</v>
      </c>
    </row>
    <row r="12" spans="1:5" x14ac:dyDescent="0.3">
      <c r="A12" s="10" t="s">
        <v>24</v>
      </c>
      <c r="C12" t="s">
        <v>45</v>
      </c>
    </row>
    <row r="13" spans="1:5" x14ac:dyDescent="0.3">
      <c r="A13" s="10" t="s">
        <v>25</v>
      </c>
      <c r="C13" t="s">
        <v>46</v>
      </c>
    </row>
    <row r="14" spans="1:5" x14ac:dyDescent="0.3">
      <c r="A14" s="10" t="s">
        <v>26</v>
      </c>
      <c r="C14" t="s">
        <v>47</v>
      </c>
    </row>
    <row r="15" spans="1:5" x14ac:dyDescent="0.3">
      <c r="A15" s="10" t="s">
        <v>27</v>
      </c>
      <c r="C15" t="s">
        <v>58</v>
      </c>
    </row>
    <row r="16" spans="1:5" x14ac:dyDescent="0.3">
      <c r="A16" s="10" t="s">
        <v>28</v>
      </c>
      <c r="C16" t="s">
        <v>59</v>
      </c>
    </row>
    <row r="17" spans="1:3" x14ac:dyDescent="0.3">
      <c r="A17" s="10" t="s">
        <v>29</v>
      </c>
      <c r="C17" t="s">
        <v>60</v>
      </c>
    </row>
    <row r="18" spans="1:3" x14ac:dyDescent="0.3">
      <c r="A18" s="10" t="s">
        <v>30</v>
      </c>
      <c r="C18" t="s">
        <v>61</v>
      </c>
    </row>
    <row r="19" spans="1:3" x14ac:dyDescent="0.3">
      <c r="C19" t="s">
        <v>62</v>
      </c>
    </row>
    <row r="20" spans="1:3" x14ac:dyDescent="0.3">
      <c r="C20" t="s">
        <v>63</v>
      </c>
    </row>
    <row r="21" spans="1:3" x14ac:dyDescent="0.3">
      <c r="C21" t="s">
        <v>64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등록조서</vt:lpstr>
      <vt:lpstr>데이터</vt:lpstr>
      <vt:lpstr>등록조서!Print_Area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사용자</dc:creator>
  <cp:lastModifiedBy>Windows 사용자</cp:lastModifiedBy>
  <cp:lastPrinted>2017-02-06T12:45:08Z</cp:lastPrinted>
  <dcterms:created xsi:type="dcterms:W3CDTF">2016-01-15T04:29:47Z</dcterms:created>
  <dcterms:modified xsi:type="dcterms:W3CDTF">2018-01-30T03:33:50Z</dcterms:modified>
</cp:coreProperties>
</file>