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245" windowWidth="19320" windowHeight="11220" tabRatio="729"/>
  </bookViews>
  <sheets>
    <sheet name="최종 합격자 현황" sheetId="34" r:id="rId1"/>
  </sheets>
  <definedNames>
    <definedName name="_xlnm._FilterDatabase" localSheetId="0" hidden="1">'최종 합격자 현황'!#REF!</definedName>
  </definedNames>
  <calcPr calcId="145621"/>
</workbook>
</file>

<file path=xl/calcChain.xml><?xml version="1.0" encoding="utf-8"?>
<calcChain xmlns="http://schemas.openxmlformats.org/spreadsheetml/2006/main">
  <c r="L36" i="34" l="1"/>
  <c r="K36" i="34"/>
  <c r="M35" i="34"/>
  <c r="M34" i="34"/>
  <c r="M33" i="34"/>
  <c r="M32" i="34"/>
  <c r="M31" i="34"/>
  <c r="M30" i="34"/>
  <c r="M29" i="34"/>
  <c r="M28" i="34"/>
  <c r="M27" i="34"/>
  <c r="M26" i="34"/>
  <c r="M25" i="34"/>
  <c r="M24" i="34"/>
  <c r="M23" i="34"/>
  <c r="M22" i="34"/>
  <c r="M21" i="34"/>
  <c r="M20" i="34"/>
  <c r="M19" i="34"/>
  <c r="M18" i="34"/>
  <c r="M17" i="34"/>
  <c r="M16" i="34"/>
  <c r="M15" i="34"/>
  <c r="M14" i="34"/>
  <c r="M13" i="34"/>
  <c r="M12" i="34"/>
  <c r="M11" i="34"/>
  <c r="M10" i="34"/>
  <c r="M9" i="34"/>
  <c r="M8" i="34"/>
  <c r="M7" i="34"/>
  <c r="M36" i="34" l="1"/>
  <c r="J8" i="34"/>
  <c r="J9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J28" i="34"/>
  <c r="J29" i="34"/>
  <c r="J30" i="34"/>
  <c r="J31" i="34"/>
  <c r="J32" i="34"/>
  <c r="J33" i="34"/>
  <c r="J34" i="34"/>
  <c r="J35" i="34"/>
  <c r="J7" i="34"/>
  <c r="I36" i="34"/>
  <c r="H36" i="34"/>
  <c r="J36" i="34" l="1"/>
  <c r="F36" i="34"/>
  <c r="E36" i="34"/>
  <c r="C36" i="34"/>
  <c r="B36" i="34"/>
  <c r="G35" i="34"/>
  <c r="D35" i="34"/>
  <c r="G34" i="34"/>
  <c r="D34" i="34"/>
  <c r="G33" i="34"/>
  <c r="D33" i="34"/>
  <c r="G32" i="34"/>
  <c r="D32" i="34"/>
  <c r="G31" i="34"/>
  <c r="D31" i="34"/>
  <c r="G30" i="34"/>
  <c r="D30" i="34"/>
  <c r="G29" i="34"/>
  <c r="D29" i="34"/>
  <c r="G28" i="34"/>
  <c r="D28" i="34"/>
  <c r="G27" i="34"/>
  <c r="D27" i="34"/>
  <c r="G26" i="34"/>
  <c r="D26" i="34"/>
  <c r="G25" i="34"/>
  <c r="D25" i="34"/>
  <c r="G24" i="34"/>
  <c r="D24" i="34"/>
  <c r="G23" i="34"/>
  <c r="D23" i="34"/>
  <c r="G22" i="34"/>
  <c r="D22" i="34"/>
  <c r="G21" i="34"/>
  <c r="D21" i="34"/>
  <c r="G20" i="34"/>
  <c r="D20" i="34"/>
  <c r="G19" i="34"/>
  <c r="D19" i="34"/>
  <c r="G18" i="34"/>
  <c r="D18" i="34"/>
  <c r="G17" i="34"/>
  <c r="D17" i="34"/>
  <c r="G16" i="34"/>
  <c r="D16" i="34"/>
  <c r="G15" i="34"/>
  <c r="D15" i="34"/>
  <c r="G14" i="34"/>
  <c r="D14" i="34"/>
  <c r="G13" i="34"/>
  <c r="D13" i="34"/>
  <c r="G12" i="34"/>
  <c r="D12" i="34"/>
  <c r="G11" i="34"/>
  <c r="D11" i="34"/>
  <c r="G10" i="34"/>
  <c r="D10" i="34"/>
  <c r="G9" i="34"/>
  <c r="D9" i="34"/>
  <c r="G8" i="34"/>
  <c r="D8" i="34"/>
  <c r="G7" i="34"/>
  <c r="D7" i="34"/>
  <c r="D36" i="34" l="1"/>
  <c r="G36" i="34"/>
</calcChain>
</file>

<file path=xl/sharedStrings.xml><?xml version="1.0" encoding="utf-8"?>
<sst xmlns="http://schemas.openxmlformats.org/spreadsheetml/2006/main" count="55" uniqueCount="45">
  <si>
    <t>서울특별시교육청</t>
  </si>
  <si>
    <t>일반</t>
  </si>
  <si>
    <t>합계</t>
  </si>
  <si>
    <t>지구과학</t>
  </si>
  <si>
    <t>일반사회</t>
  </si>
  <si>
    <t>중국어</t>
  </si>
  <si>
    <t>합     계</t>
  </si>
  <si>
    <t>선발과목</t>
    <phoneticPr fontId="32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</si>
  <si>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</si>
  <si>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</si>
  <si>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</si>
  <si>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</si>
  <si>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</si>
  <si>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</si>
  <si>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</si>
  <si>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</si>
  <si>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</si>
  <si>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</si>
  <si>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</si>
  <si>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</si>
  <si>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</si>
  <si>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</si>
  <si>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</si>
  <si>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</si>
  <si>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보건</t>
  </si>
  <si>
    <t>정보·컴퓨터</t>
  </si>
  <si>
    <t>장애</t>
    <phoneticPr fontId="32" type="noConversion"/>
  </si>
  <si>
    <t xml:space="preserve"> 일반</t>
    <phoneticPr fontId="32" type="noConversion"/>
  </si>
  <si>
    <t>한문</t>
  </si>
  <si>
    <t>영양</t>
  </si>
  <si>
    <t>상업</t>
    <phoneticPr fontId="36" type="noConversion"/>
  </si>
  <si>
    <t>건설</t>
    <phoneticPr fontId="36" type="noConversion"/>
  </si>
  <si>
    <t>미용</t>
    <phoneticPr fontId="36" type="noConversion"/>
  </si>
  <si>
    <t>특수(중등)</t>
    <phoneticPr fontId="36" type="noConversion"/>
  </si>
  <si>
    <t>사서</t>
    <phoneticPr fontId="36" type="noConversion"/>
  </si>
  <si>
    <t>전문상담</t>
    <phoneticPr fontId="36" type="noConversion"/>
  </si>
  <si>
    <t>응시인원(명)</t>
    <phoneticPr fontId="32" type="noConversion"/>
  </si>
  <si>
    <t>합격선(점)</t>
    <phoneticPr fontId="36" type="noConversion"/>
  </si>
  <si>
    <t>비고</t>
    <phoneticPr fontId="36" type="noConversion"/>
  </si>
  <si>
    <r>
      <t>※ 제</t>
    </r>
    <r>
      <rPr>
        <b/>
        <sz val="12"/>
        <color rgb="FFFF0000"/>
        <rFont val="굴림"/>
        <family val="3"/>
        <charset val="129"/>
      </rPr>
      <t>1</t>
    </r>
    <r>
      <rPr>
        <b/>
        <sz val="12"/>
        <color rgb="FFFF0000"/>
        <rFont val="맑은 고딕"/>
        <family val="3"/>
        <charset val="129"/>
        <scheme val="minor"/>
      </rPr>
      <t xml:space="preserve">차시험 합격인원이 </t>
    </r>
    <r>
      <rPr>
        <b/>
        <sz val="12"/>
        <color rgb="FFFF0000"/>
        <rFont val="굴림"/>
        <family val="3"/>
        <charset val="129"/>
      </rPr>
      <t>2</t>
    </r>
    <r>
      <rPr>
        <b/>
        <sz val="12"/>
        <color rgb="FFFF0000"/>
        <rFont val="맑은 고딕"/>
        <family val="3"/>
        <charset val="129"/>
        <scheme val="minor"/>
      </rPr>
      <t>명 이하인 경우 개인정보 보호를 위해 합격선 비공개</t>
    </r>
  </si>
  <si>
    <t>모집인원(명)</t>
    <phoneticPr fontId="32" type="noConversion"/>
  </si>
  <si>
    <t>1차 합격인원(명)</t>
    <phoneticPr fontId="36" type="noConversion"/>
  </si>
  <si>
    <t>최종 합격인원(명)</t>
    <phoneticPr fontId="36" type="noConversion"/>
  </si>
  <si>
    <t>2018학년도 공립 중등학교 교사 임용시험 최종 합격자 현황</t>
    <phoneticPr fontId="32" type="noConversion"/>
  </si>
  <si>
    <t>[ 붙임1 ]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</si>
</sst>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0.00&quot; : 1&quot;"/>
    <numFmt numFmtId="187" formatCode="0.0_);\(0.0\)"/>
  </numFmts>
  <fonts count="50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2"/>
      <color rgb="FFFF0000"/>
      <name val="굴림"/>
      <family val="3"/>
      <charset val="129"/>
    </font>
    <font>
      <b/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3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185" fontId="34" fillId="0" borderId="0" xfId="28" applyNumberFormat="1" applyFont="1" applyFill="1" applyBorder="1" applyAlignment="1">
      <alignment horizontal="center" vertical="center" shrinkToFit="1"/>
    </xf>
    <xf numFmtId="186" fontId="35" fillId="0" borderId="0" xfId="27" applyNumberFormat="1" applyFont="1" applyFill="1" applyBorder="1" applyAlignment="1">
      <alignment horizontal="center" vertical="center"/>
    </xf>
    <xf numFmtId="0" fontId="34" fillId="0" borderId="0" xfId="28" applyFont="1" applyFill="1" applyBorder="1" applyAlignment="1">
      <alignment horizontal="center" vertical="center"/>
    </xf>
    <xf numFmtId="0" fontId="41" fillId="0" borderId="0" xfId="28" applyFont="1" applyFill="1" applyBorder="1" applyAlignment="1">
      <alignment vertical="center"/>
    </xf>
    <xf numFmtId="0" fontId="42" fillId="0" borderId="0" xfId="28" applyFont="1" applyFill="1" applyBorder="1" applyAlignment="1">
      <alignment vertical="center"/>
    </xf>
    <xf numFmtId="0" fontId="43" fillId="0" borderId="0" xfId="0" applyFont="1">
      <alignment vertical="center"/>
    </xf>
    <xf numFmtId="0" fontId="41" fillId="0" borderId="0" xfId="28" applyFont="1" applyFill="1" applyBorder="1" applyAlignment="1">
      <alignment horizontal="right" vertical="center"/>
    </xf>
    <xf numFmtId="0" fontId="44" fillId="4" borderId="18" xfId="28" applyFont="1" applyFill="1" applyBorder="1" applyAlignment="1">
      <alignment horizontal="center" vertical="center" shrinkToFit="1"/>
    </xf>
    <xf numFmtId="0" fontId="44" fillId="4" borderId="18" xfId="28" applyFont="1" applyFill="1" applyBorder="1" applyAlignment="1">
      <alignment horizontal="center" vertical="center" wrapText="1" shrinkToFit="1"/>
    </xf>
    <xf numFmtId="0" fontId="44" fillId="4" borderId="19" xfId="28" applyFont="1" applyFill="1" applyBorder="1" applyAlignment="1">
      <alignment horizontal="center" vertical="center" shrinkToFit="1"/>
    </xf>
    <xf numFmtId="0" fontId="44" fillId="4" borderId="13" xfId="28" applyFont="1" applyFill="1" applyBorder="1" applyAlignment="1">
      <alignment horizontal="center" vertical="center"/>
    </xf>
    <xf numFmtId="0" fontId="44" fillId="4" borderId="21" xfId="28" applyNumberFormat="1" applyFont="1" applyFill="1" applyBorder="1" applyAlignment="1">
      <alignment horizontal="center" vertical="center" wrapText="1" shrinkToFit="1"/>
    </xf>
    <xf numFmtId="41" fontId="44" fillId="4" borderId="17" xfId="75" applyFont="1" applyFill="1" applyBorder="1" applyAlignment="1">
      <alignment horizontal="center" vertical="center" shrinkToFit="1"/>
    </xf>
    <xf numFmtId="0" fontId="37" fillId="0" borderId="0" xfId="28" applyFont="1" applyFill="1" applyAlignment="1">
      <alignment horizontal="center" vertical="center"/>
    </xf>
    <xf numFmtId="187" fontId="46" fillId="0" borderId="16" xfId="27" applyNumberFormat="1" applyFont="1" applyFill="1" applyBorder="1" applyAlignment="1">
      <alignment horizontal="right" vertical="center"/>
    </xf>
    <xf numFmtId="187" fontId="46" fillId="4" borderId="14" xfId="27" applyNumberFormat="1" applyFont="1" applyFill="1" applyBorder="1" applyAlignment="1">
      <alignment horizontal="right" vertical="center"/>
    </xf>
    <xf numFmtId="0" fontId="37" fillId="0" borderId="0" xfId="28" applyFont="1" applyFill="1" applyAlignment="1">
      <alignment horizontal="center" vertical="center"/>
    </xf>
    <xf numFmtId="0" fontId="40" fillId="0" borderId="1" xfId="0" applyNumberFormat="1" applyFont="1" applyBorder="1" applyAlignment="1">
      <alignment horizontal="center" vertical="center" wrapText="1"/>
    </xf>
    <xf numFmtId="0" fontId="39" fillId="0" borderId="1" xfId="27" applyNumberFormat="1" applyFont="1" applyFill="1" applyBorder="1" applyAlignment="1">
      <alignment horizontal="center" vertical="center"/>
    </xf>
    <xf numFmtId="0" fontId="45" fillId="0" borderId="16" xfId="75" applyNumberFormat="1" applyFont="1" applyFill="1" applyBorder="1" applyAlignment="1">
      <alignment horizontal="right" vertical="center"/>
    </xf>
    <xf numFmtId="0" fontId="38" fillId="0" borderId="15" xfId="75" applyNumberFormat="1" applyFont="1" applyFill="1" applyBorder="1" applyAlignment="1">
      <alignment horizontal="center" vertical="center"/>
    </xf>
    <xf numFmtId="0" fontId="40" fillId="0" borderId="7" xfId="27" applyNumberFormat="1" applyFont="1" applyFill="1" applyBorder="1" applyAlignment="1">
      <alignment horizontal="right" vertical="center"/>
    </xf>
    <xf numFmtId="0" fontId="40" fillId="0" borderId="1" xfId="27" applyNumberFormat="1" applyFont="1" applyFill="1" applyBorder="1" applyAlignment="1">
      <alignment horizontal="right" vertical="center"/>
    </xf>
    <xf numFmtId="0" fontId="46" fillId="0" borderId="16" xfId="27" applyNumberFormat="1" applyFont="1" applyFill="1" applyBorder="1" applyAlignment="1">
      <alignment horizontal="right" vertical="center"/>
    </xf>
    <xf numFmtId="0" fontId="40" fillId="0" borderId="5" xfId="0" applyNumberFormat="1" applyFont="1" applyBorder="1" applyAlignment="1">
      <alignment horizontal="center" vertical="center" wrapText="1"/>
    </xf>
    <xf numFmtId="0" fontId="38" fillId="0" borderId="11" xfId="75" applyNumberFormat="1" applyFont="1" applyFill="1" applyBorder="1" applyAlignment="1">
      <alignment horizontal="center" vertical="center"/>
    </xf>
    <xf numFmtId="0" fontId="38" fillId="0" borderId="5" xfId="26" applyNumberFormat="1" applyFont="1" applyFill="1" applyBorder="1" applyAlignment="1" applyProtection="1">
      <alignment horizontal="center" vertical="center" wrapText="1"/>
      <protection locked="0"/>
    </xf>
    <xf numFmtId="0" fontId="38" fillId="0" borderId="5" xfId="27" applyNumberFormat="1" applyFont="1" applyFill="1" applyBorder="1" applyAlignment="1">
      <alignment horizontal="center" vertical="center"/>
    </xf>
    <xf numFmtId="0" fontId="39" fillId="0" borderId="11" xfId="75" applyNumberFormat="1" applyFont="1" applyFill="1" applyBorder="1" applyAlignment="1">
      <alignment horizontal="center" vertical="center"/>
    </xf>
    <xf numFmtId="0" fontId="44" fillId="4" borderId="2" xfId="28" applyNumberFormat="1" applyFont="1" applyFill="1" applyBorder="1" applyAlignment="1">
      <alignment horizontal="center" vertical="center" shrinkToFit="1"/>
    </xf>
    <xf numFmtId="0" fontId="44" fillId="4" borderId="14" xfId="28" applyNumberFormat="1" applyFont="1" applyFill="1" applyBorder="1" applyAlignment="1">
      <alignment horizontal="center" vertical="center" shrinkToFit="1"/>
    </xf>
    <xf numFmtId="0" fontId="44" fillId="4" borderId="13" xfId="75" applyNumberFormat="1" applyFont="1" applyFill="1" applyBorder="1" applyAlignment="1">
      <alignment horizontal="center" vertical="center" shrinkToFit="1"/>
    </xf>
    <xf numFmtId="0" fontId="44" fillId="4" borderId="14" xfId="28" applyNumberFormat="1" applyFont="1" applyFill="1" applyBorder="1" applyAlignment="1">
      <alignment horizontal="right" vertical="center" shrinkToFit="1"/>
    </xf>
    <xf numFmtId="0" fontId="46" fillId="4" borderId="13" xfId="27" applyNumberFormat="1" applyFont="1" applyFill="1" applyBorder="1" applyAlignment="1">
      <alignment horizontal="right" vertical="center"/>
    </xf>
    <xf numFmtId="0" fontId="46" fillId="4" borderId="2" xfId="27" applyNumberFormat="1" applyFont="1" applyFill="1" applyBorder="1" applyAlignment="1">
      <alignment horizontal="right" vertical="center"/>
    </xf>
    <xf numFmtId="0" fontId="46" fillId="4" borderId="25" xfId="27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37" fillId="0" borderId="0" xfId="28" applyFont="1" applyFill="1" applyAlignment="1">
      <alignment horizontal="center" vertical="center"/>
    </xf>
    <xf numFmtId="2" fontId="40" fillId="0" borderId="7" xfId="27" applyNumberFormat="1" applyFont="1" applyFill="1" applyBorder="1" applyAlignment="1">
      <alignment horizontal="right" vertical="center"/>
    </xf>
    <xf numFmtId="2" fontId="40" fillId="0" borderId="1" xfId="27" applyNumberFormat="1" applyFont="1" applyFill="1" applyBorder="1" applyAlignment="1">
      <alignment horizontal="right" vertical="center"/>
    </xf>
    <xf numFmtId="0" fontId="46" fillId="0" borderId="11" xfId="0" applyFont="1" applyBorder="1" applyAlignment="1">
      <alignment horizontal="center" vertical="center" shrinkToFit="1"/>
    </xf>
    <xf numFmtId="0" fontId="46" fillId="0" borderId="15" xfId="0" applyFont="1" applyBorder="1" applyAlignment="1">
      <alignment horizontal="center" vertical="center" shrinkToFit="1"/>
    </xf>
    <xf numFmtId="0" fontId="46" fillId="0" borderId="16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0" fillId="0" borderId="7" xfId="27" applyNumberFormat="1" applyFont="1" applyFill="1" applyBorder="1" applyAlignment="1">
      <alignment horizontal="right" vertical="center"/>
    </xf>
    <xf numFmtId="0" fontId="40" fillId="0" borderId="1" xfId="27" applyNumberFormat="1" applyFont="1" applyFill="1" applyBorder="1" applyAlignment="1">
      <alignment horizontal="right" vertical="center"/>
    </xf>
    <xf numFmtId="0" fontId="49" fillId="0" borderId="0" xfId="0" applyFont="1">
      <alignment vertical="center"/>
    </xf>
    <xf numFmtId="0" fontId="37" fillId="0" borderId="0" xfId="28" applyFont="1" applyFill="1" applyAlignment="1">
      <alignment horizontal="center" vertical="center"/>
    </xf>
    <xf numFmtId="0" fontId="44" fillId="4" borderId="8" xfId="28" applyFont="1" applyFill="1" applyBorder="1" applyAlignment="1">
      <alignment horizontal="center" vertical="center" shrinkToFit="1"/>
    </xf>
    <xf numFmtId="0" fontId="45" fillId="4" borderId="17" xfId="27" applyFont="1" applyFill="1" applyBorder="1">
      <alignment vertical="center"/>
    </xf>
    <xf numFmtId="0" fontId="44" fillId="4" borderId="9" xfId="28" applyFont="1" applyFill="1" applyBorder="1" applyAlignment="1">
      <alignment horizontal="center" vertical="center" wrapText="1"/>
    </xf>
    <xf numFmtId="0" fontId="45" fillId="4" borderId="9" xfId="27" applyFont="1" applyFill="1" applyBorder="1">
      <alignment vertical="center"/>
    </xf>
    <xf numFmtId="0" fontId="45" fillId="4" borderId="10" xfId="27" applyFont="1" applyFill="1" applyBorder="1">
      <alignment vertical="center"/>
    </xf>
    <xf numFmtId="0" fontId="44" fillId="4" borderId="8" xfId="28" applyFont="1" applyFill="1" applyBorder="1" applyAlignment="1">
      <alignment horizontal="center" vertical="center" wrapText="1" shrinkToFit="1"/>
    </xf>
    <xf numFmtId="0" fontId="44" fillId="4" borderId="20" xfId="28" applyFont="1" applyFill="1" applyBorder="1" applyAlignment="1">
      <alignment horizontal="center" vertical="center" wrapText="1" shrinkToFit="1"/>
    </xf>
    <xf numFmtId="0" fontId="44" fillId="4" borderId="22" xfId="28" applyFont="1" applyFill="1" applyBorder="1" applyAlignment="1">
      <alignment horizontal="center" vertical="center" wrapText="1" shrinkToFit="1"/>
    </xf>
    <xf numFmtId="0" fontId="0" fillId="0" borderId="20" xfId="0" applyBorder="1" applyAlignment="1">
      <alignment vertical="center"/>
    </xf>
    <xf numFmtId="0" fontId="44" fillId="4" borderId="23" xfId="28" applyFont="1" applyFill="1" applyBorder="1" applyAlignment="1">
      <alignment horizontal="center" vertical="center" shrinkToFit="1"/>
    </xf>
    <xf numFmtId="0" fontId="44" fillId="4" borderId="24" xfId="28" applyFont="1" applyFill="1" applyBorder="1" applyAlignment="1">
      <alignment horizontal="center" vertical="center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P39"/>
  <sheetViews>
    <sheetView tabSelected="1" zoomScale="90" zoomScaleNormal="90" zoomScaleSheetLayoutView="86" workbookViewId="0">
      <selection activeCell="A3" sqref="A3"/>
    </sheetView>
  </sheetViews>
  <sheetFormatPr defaultRowHeight="16.5"/>
  <cols>
    <col min="1" max="1" width="11.25" customWidth="1"/>
    <col min="2" max="13" width="6.125" customWidth="1"/>
    <col min="14" max="15" width="8.5" bestFit="1" customWidth="1"/>
    <col min="16" max="16" width="7" customWidth="1"/>
    <col min="17" max="17" width="7.75" customWidth="1"/>
  </cols>
  <sheetData>
    <row r="1" spans="1:16" ht="20.25">
      <c r="A1" s="48" t="s">
        <v>44</v>
      </c>
    </row>
    <row r="2" spans="1:16" ht="39.950000000000003" customHeight="1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20.100000000000001" customHeight="1">
      <c r="A3" s="15"/>
      <c r="B3" s="15"/>
      <c r="C3" s="15"/>
      <c r="D3" s="15"/>
      <c r="E3" s="15"/>
      <c r="F3" s="15"/>
      <c r="G3" s="15"/>
      <c r="H3" s="18"/>
      <c r="I3" s="18"/>
      <c r="J3" s="18"/>
      <c r="K3" s="39"/>
      <c r="L3" s="39"/>
      <c r="M3" s="39"/>
      <c r="N3" s="15"/>
      <c r="O3" s="15"/>
      <c r="P3" s="15"/>
    </row>
    <row r="4" spans="1:16" s="7" customFormat="1" ht="24.95" customHeight="1" thickBo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5"/>
      <c r="P4" s="8" t="s">
        <v>0</v>
      </c>
    </row>
    <row r="5" spans="1:16" ht="24.95" customHeight="1">
      <c r="A5" s="50" t="s">
        <v>7</v>
      </c>
      <c r="B5" s="52" t="s">
        <v>40</v>
      </c>
      <c r="C5" s="53"/>
      <c r="D5" s="54"/>
      <c r="E5" s="55" t="s">
        <v>36</v>
      </c>
      <c r="F5" s="53"/>
      <c r="G5" s="54"/>
      <c r="H5" s="56" t="s">
        <v>41</v>
      </c>
      <c r="I5" s="53"/>
      <c r="J5" s="54"/>
      <c r="K5" s="56" t="s">
        <v>42</v>
      </c>
      <c r="L5" s="53"/>
      <c r="M5" s="54"/>
      <c r="N5" s="57" t="s">
        <v>37</v>
      </c>
      <c r="O5" s="58"/>
      <c r="P5" s="59" t="s">
        <v>38</v>
      </c>
    </row>
    <row r="6" spans="1:16" ht="24.95" customHeight="1" thickBot="1">
      <c r="A6" s="51"/>
      <c r="B6" s="9" t="s">
        <v>1</v>
      </c>
      <c r="C6" s="9" t="s">
        <v>26</v>
      </c>
      <c r="D6" s="11" t="s">
        <v>2</v>
      </c>
      <c r="E6" s="14" t="s">
        <v>1</v>
      </c>
      <c r="F6" s="9" t="s">
        <v>26</v>
      </c>
      <c r="G6" s="11" t="s">
        <v>2</v>
      </c>
      <c r="H6" s="13" t="s">
        <v>27</v>
      </c>
      <c r="I6" s="10" t="s">
        <v>26</v>
      </c>
      <c r="J6" s="11" t="s">
        <v>2</v>
      </c>
      <c r="K6" s="13" t="s">
        <v>27</v>
      </c>
      <c r="L6" s="10" t="s">
        <v>26</v>
      </c>
      <c r="M6" s="11" t="s">
        <v>2</v>
      </c>
      <c r="N6" s="13" t="s">
        <v>27</v>
      </c>
      <c r="O6" s="10" t="s">
        <v>26</v>
      </c>
      <c r="P6" s="60"/>
    </row>
    <row r="7" spans="1:16" ht="24.95" customHeight="1" thickTop="1">
      <c r="A7" s="43" t="s">
        <v>11</v>
      </c>
      <c r="B7" s="19">
        <v>65</v>
      </c>
      <c r="C7" s="19">
        <v>5</v>
      </c>
      <c r="D7" s="44">
        <f>B7+C7</f>
        <v>70</v>
      </c>
      <c r="E7" s="22">
        <v>1516</v>
      </c>
      <c r="F7" s="20">
        <v>7</v>
      </c>
      <c r="G7" s="21">
        <f>E7+F7</f>
        <v>1523</v>
      </c>
      <c r="H7" s="46">
        <v>98</v>
      </c>
      <c r="I7" s="47">
        <v>3</v>
      </c>
      <c r="J7" s="25">
        <f>SUM(H7:I7)</f>
        <v>101</v>
      </c>
      <c r="K7" s="23">
        <v>65</v>
      </c>
      <c r="L7" s="24">
        <v>3</v>
      </c>
      <c r="M7" s="25">
        <f>SUM(K7:L7)</f>
        <v>68</v>
      </c>
      <c r="N7" s="23">
        <v>167.24</v>
      </c>
      <c r="O7" s="24">
        <v>118.56</v>
      </c>
      <c r="P7" s="16"/>
    </row>
    <row r="8" spans="1:16" ht="24.95" customHeight="1">
      <c r="A8" s="42" t="s">
        <v>12</v>
      </c>
      <c r="B8" s="26">
        <v>65</v>
      </c>
      <c r="C8" s="26">
        <v>5</v>
      </c>
      <c r="D8" s="45">
        <f t="shared" ref="D8:D35" si="0">B8+C8</f>
        <v>70</v>
      </c>
      <c r="E8" s="27">
        <v>848</v>
      </c>
      <c r="F8" s="28">
        <v>10</v>
      </c>
      <c r="G8" s="21">
        <f t="shared" ref="G8:G35" si="1">E8+F8</f>
        <v>858</v>
      </c>
      <c r="H8" s="46">
        <v>99</v>
      </c>
      <c r="I8" s="47">
        <v>3</v>
      </c>
      <c r="J8" s="25">
        <f t="shared" ref="J8:J35" si="2">SUM(H8:I8)</f>
        <v>102</v>
      </c>
      <c r="K8" s="23">
        <v>65</v>
      </c>
      <c r="L8" s="24">
        <v>3</v>
      </c>
      <c r="M8" s="25">
        <f t="shared" ref="M8:M35" si="3">SUM(K8:L8)</f>
        <v>68</v>
      </c>
      <c r="N8" s="40">
        <v>158.9</v>
      </c>
      <c r="O8" s="41">
        <v>132.80000000000001</v>
      </c>
      <c r="P8" s="16"/>
    </row>
    <row r="9" spans="1:16" ht="24.95" customHeight="1">
      <c r="A9" s="42" t="s">
        <v>13</v>
      </c>
      <c r="B9" s="26">
        <v>17</v>
      </c>
      <c r="C9" s="26">
        <v>1</v>
      </c>
      <c r="D9" s="45">
        <f t="shared" si="0"/>
        <v>18</v>
      </c>
      <c r="E9" s="27">
        <v>108</v>
      </c>
      <c r="F9" s="28">
        <v>1</v>
      </c>
      <c r="G9" s="21">
        <f t="shared" si="1"/>
        <v>109</v>
      </c>
      <c r="H9" s="46">
        <v>26</v>
      </c>
      <c r="I9" s="47">
        <v>0</v>
      </c>
      <c r="J9" s="25">
        <f t="shared" si="2"/>
        <v>26</v>
      </c>
      <c r="K9" s="23">
        <v>17</v>
      </c>
      <c r="L9" s="24">
        <v>0</v>
      </c>
      <c r="M9" s="25">
        <f t="shared" si="3"/>
        <v>17</v>
      </c>
      <c r="N9" s="23">
        <v>162.37</v>
      </c>
      <c r="O9" s="24"/>
      <c r="P9" s="16"/>
    </row>
    <row r="10" spans="1:16" ht="24.95" customHeight="1">
      <c r="A10" s="42" t="s">
        <v>14</v>
      </c>
      <c r="B10" s="26">
        <v>16</v>
      </c>
      <c r="C10" s="26">
        <v>1</v>
      </c>
      <c r="D10" s="45">
        <f t="shared" si="0"/>
        <v>17</v>
      </c>
      <c r="E10" s="27">
        <v>91</v>
      </c>
      <c r="F10" s="28">
        <v>1</v>
      </c>
      <c r="G10" s="21">
        <f t="shared" si="1"/>
        <v>92</v>
      </c>
      <c r="H10" s="46">
        <v>24</v>
      </c>
      <c r="I10" s="47">
        <v>1</v>
      </c>
      <c r="J10" s="25">
        <f t="shared" si="2"/>
        <v>25</v>
      </c>
      <c r="K10" s="23">
        <v>16</v>
      </c>
      <c r="L10" s="24">
        <v>1</v>
      </c>
      <c r="M10" s="25">
        <f t="shared" si="3"/>
        <v>17</v>
      </c>
      <c r="N10" s="23">
        <v>157.28</v>
      </c>
      <c r="O10" s="24"/>
      <c r="P10" s="16"/>
    </row>
    <row r="11" spans="1:16" ht="24.95" customHeight="1">
      <c r="A11" s="42" t="s">
        <v>15</v>
      </c>
      <c r="B11" s="26">
        <v>26</v>
      </c>
      <c r="C11" s="26">
        <v>2</v>
      </c>
      <c r="D11" s="45">
        <f t="shared" si="0"/>
        <v>28</v>
      </c>
      <c r="E11" s="27">
        <v>213</v>
      </c>
      <c r="F11" s="28">
        <v>1</v>
      </c>
      <c r="G11" s="21">
        <f t="shared" si="1"/>
        <v>214</v>
      </c>
      <c r="H11" s="46">
        <v>39</v>
      </c>
      <c r="I11" s="47">
        <v>1</v>
      </c>
      <c r="J11" s="25">
        <f t="shared" si="2"/>
        <v>40</v>
      </c>
      <c r="K11" s="23">
        <v>26</v>
      </c>
      <c r="L11" s="24">
        <v>1</v>
      </c>
      <c r="M11" s="25">
        <f t="shared" si="3"/>
        <v>27</v>
      </c>
      <c r="N11" s="23">
        <v>161.61000000000001</v>
      </c>
      <c r="O11" s="24"/>
      <c r="P11" s="16"/>
    </row>
    <row r="12" spans="1:16" ht="24.95" customHeight="1">
      <c r="A12" s="42" t="s">
        <v>3</v>
      </c>
      <c r="B12" s="26">
        <v>11</v>
      </c>
      <c r="C12" s="26">
        <v>1</v>
      </c>
      <c r="D12" s="45">
        <f t="shared" si="0"/>
        <v>12</v>
      </c>
      <c r="E12" s="27">
        <v>46</v>
      </c>
      <c r="F12" s="28">
        <v>0</v>
      </c>
      <c r="G12" s="21">
        <f t="shared" si="1"/>
        <v>46</v>
      </c>
      <c r="H12" s="46">
        <v>17</v>
      </c>
      <c r="I12" s="47">
        <v>0</v>
      </c>
      <c r="J12" s="25">
        <f t="shared" si="2"/>
        <v>17</v>
      </c>
      <c r="K12" s="23">
        <v>11</v>
      </c>
      <c r="L12" s="24">
        <v>0</v>
      </c>
      <c r="M12" s="25">
        <f t="shared" si="3"/>
        <v>11</v>
      </c>
      <c r="N12" s="23">
        <v>142.47</v>
      </c>
      <c r="O12" s="24"/>
      <c r="P12" s="16"/>
    </row>
    <row r="13" spans="1:16" ht="24.95" customHeight="1">
      <c r="A13" s="42" t="s">
        <v>4</v>
      </c>
      <c r="B13" s="26">
        <v>16</v>
      </c>
      <c r="C13" s="26">
        <v>1</v>
      </c>
      <c r="D13" s="45">
        <f t="shared" si="0"/>
        <v>17</v>
      </c>
      <c r="E13" s="27">
        <v>157</v>
      </c>
      <c r="F13" s="28">
        <v>2</v>
      </c>
      <c r="G13" s="21">
        <f t="shared" si="1"/>
        <v>159</v>
      </c>
      <c r="H13" s="46">
        <v>24</v>
      </c>
      <c r="I13" s="47">
        <v>2</v>
      </c>
      <c r="J13" s="25">
        <f t="shared" si="2"/>
        <v>26</v>
      </c>
      <c r="K13" s="23">
        <v>16</v>
      </c>
      <c r="L13" s="24">
        <v>1</v>
      </c>
      <c r="M13" s="25">
        <f t="shared" si="3"/>
        <v>17</v>
      </c>
      <c r="N13" s="23">
        <v>173.36</v>
      </c>
      <c r="O13" s="24"/>
      <c r="P13" s="16"/>
    </row>
    <row r="14" spans="1:16" ht="24.95" customHeight="1">
      <c r="A14" s="42" t="s">
        <v>16</v>
      </c>
      <c r="B14" s="26">
        <v>42</v>
      </c>
      <c r="C14" s="26">
        <v>3</v>
      </c>
      <c r="D14" s="45">
        <f t="shared" si="0"/>
        <v>45</v>
      </c>
      <c r="E14" s="27">
        <v>514</v>
      </c>
      <c r="F14" s="29">
        <v>3</v>
      </c>
      <c r="G14" s="21">
        <f t="shared" si="1"/>
        <v>517</v>
      </c>
      <c r="H14" s="46">
        <v>63</v>
      </c>
      <c r="I14" s="47">
        <v>0</v>
      </c>
      <c r="J14" s="25">
        <f t="shared" si="2"/>
        <v>63</v>
      </c>
      <c r="K14" s="23">
        <v>42</v>
      </c>
      <c r="L14" s="24">
        <v>0</v>
      </c>
      <c r="M14" s="25">
        <f t="shared" si="3"/>
        <v>42</v>
      </c>
      <c r="N14" s="40">
        <v>166.1</v>
      </c>
      <c r="O14" s="24"/>
      <c r="P14" s="16"/>
    </row>
    <row r="15" spans="1:16" ht="24.95" customHeight="1">
      <c r="A15" s="42" t="s">
        <v>17</v>
      </c>
      <c r="B15" s="26">
        <v>11</v>
      </c>
      <c r="C15" s="26">
        <v>1</v>
      </c>
      <c r="D15" s="45">
        <f t="shared" si="0"/>
        <v>12</v>
      </c>
      <c r="E15" s="27">
        <v>88</v>
      </c>
      <c r="F15" s="28">
        <v>1</v>
      </c>
      <c r="G15" s="21">
        <f t="shared" si="1"/>
        <v>89</v>
      </c>
      <c r="H15" s="46">
        <v>17</v>
      </c>
      <c r="I15" s="47">
        <v>1</v>
      </c>
      <c r="J15" s="25">
        <f t="shared" si="2"/>
        <v>18</v>
      </c>
      <c r="K15" s="23">
        <v>11</v>
      </c>
      <c r="L15" s="24">
        <v>1</v>
      </c>
      <c r="M15" s="25">
        <f t="shared" si="3"/>
        <v>12</v>
      </c>
      <c r="N15" s="23">
        <v>168.91</v>
      </c>
      <c r="O15" s="24"/>
      <c r="P15" s="16"/>
    </row>
    <row r="16" spans="1:16" ht="24.95" customHeight="1">
      <c r="A16" s="42" t="s">
        <v>8</v>
      </c>
      <c r="B16" s="26">
        <v>36</v>
      </c>
      <c r="C16" s="26">
        <v>2</v>
      </c>
      <c r="D16" s="45">
        <f t="shared" si="0"/>
        <v>38</v>
      </c>
      <c r="E16" s="27">
        <v>259</v>
      </c>
      <c r="F16" s="28">
        <v>1</v>
      </c>
      <c r="G16" s="21">
        <f t="shared" si="1"/>
        <v>260</v>
      </c>
      <c r="H16" s="46">
        <v>56</v>
      </c>
      <c r="I16" s="47">
        <v>0</v>
      </c>
      <c r="J16" s="25">
        <f t="shared" si="2"/>
        <v>56</v>
      </c>
      <c r="K16" s="23">
        <v>36</v>
      </c>
      <c r="L16" s="24">
        <v>0</v>
      </c>
      <c r="M16" s="25">
        <f t="shared" si="3"/>
        <v>36</v>
      </c>
      <c r="N16" s="23">
        <v>172.21</v>
      </c>
      <c r="O16" s="24"/>
      <c r="P16" s="16"/>
    </row>
    <row r="17" spans="1:16" ht="24.95" customHeight="1">
      <c r="A17" s="42" t="s">
        <v>18</v>
      </c>
      <c r="B17" s="26">
        <v>79</v>
      </c>
      <c r="C17" s="26">
        <v>5</v>
      </c>
      <c r="D17" s="45">
        <f t="shared" si="0"/>
        <v>84</v>
      </c>
      <c r="E17" s="27">
        <v>604</v>
      </c>
      <c r="F17" s="28">
        <v>14</v>
      </c>
      <c r="G17" s="21">
        <f t="shared" si="1"/>
        <v>618</v>
      </c>
      <c r="H17" s="46">
        <v>120</v>
      </c>
      <c r="I17" s="47">
        <v>5</v>
      </c>
      <c r="J17" s="25">
        <f t="shared" si="2"/>
        <v>125</v>
      </c>
      <c r="K17" s="23">
        <v>79</v>
      </c>
      <c r="L17" s="24">
        <v>5</v>
      </c>
      <c r="M17" s="25">
        <f t="shared" si="3"/>
        <v>84</v>
      </c>
      <c r="N17" s="23">
        <v>147.76999999999998</v>
      </c>
      <c r="O17" s="24">
        <v>113.25999999999999</v>
      </c>
      <c r="P17" s="16"/>
    </row>
    <row r="18" spans="1:16" ht="24.95" customHeight="1">
      <c r="A18" s="42" t="s">
        <v>19</v>
      </c>
      <c r="B18" s="26">
        <v>42</v>
      </c>
      <c r="C18" s="26">
        <v>3</v>
      </c>
      <c r="D18" s="45">
        <f t="shared" si="0"/>
        <v>45</v>
      </c>
      <c r="E18" s="27">
        <v>419</v>
      </c>
      <c r="F18" s="28">
        <v>3</v>
      </c>
      <c r="G18" s="21">
        <f t="shared" si="1"/>
        <v>422</v>
      </c>
      <c r="H18" s="46">
        <v>66</v>
      </c>
      <c r="I18" s="47">
        <v>1</v>
      </c>
      <c r="J18" s="25">
        <f t="shared" si="2"/>
        <v>67</v>
      </c>
      <c r="K18" s="23">
        <v>42</v>
      </c>
      <c r="L18" s="24">
        <v>1</v>
      </c>
      <c r="M18" s="25">
        <f t="shared" si="3"/>
        <v>43</v>
      </c>
      <c r="N18" s="23">
        <v>151.29</v>
      </c>
      <c r="O18" s="24"/>
      <c r="P18" s="16"/>
    </row>
    <row r="19" spans="1:16" ht="24.95" customHeight="1">
      <c r="A19" s="42" t="s">
        <v>20</v>
      </c>
      <c r="B19" s="26">
        <v>33</v>
      </c>
      <c r="C19" s="26">
        <v>2</v>
      </c>
      <c r="D19" s="45">
        <f t="shared" si="0"/>
        <v>35</v>
      </c>
      <c r="E19" s="27">
        <v>341</v>
      </c>
      <c r="F19" s="28">
        <v>2</v>
      </c>
      <c r="G19" s="21">
        <f t="shared" si="1"/>
        <v>343</v>
      </c>
      <c r="H19" s="46">
        <v>51</v>
      </c>
      <c r="I19" s="47">
        <v>0</v>
      </c>
      <c r="J19" s="25">
        <f t="shared" si="2"/>
        <v>51</v>
      </c>
      <c r="K19" s="23">
        <v>33</v>
      </c>
      <c r="L19" s="24">
        <v>0</v>
      </c>
      <c r="M19" s="25">
        <f t="shared" si="3"/>
        <v>33</v>
      </c>
      <c r="N19" s="23">
        <v>155.57</v>
      </c>
      <c r="O19" s="24"/>
      <c r="P19" s="16"/>
    </row>
    <row r="20" spans="1:16" ht="24.95" customHeight="1">
      <c r="A20" s="42" t="s">
        <v>28</v>
      </c>
      <c r="B20" s="26">
        <v>6</v>
      </c>
      <c r="C20" s="26">
        <v>0</v>
      </c>
      <c r="D20" s="45">
        <f t="shared" si="0"/>
        <v>6</v>
      </c>
      <c r="E20" s="27">
        <v>117</v>
      </c>
      <c r="F20" s="28">
        <v>0</v>
      </c>
      <c r="G20" s="21">
        <f t="shared" si="1"/>
        <v>117</v>
      </c>
      <c r="H20" s="46">
        <v>9</v>
      </c>
      <c r="I20" s="47">
        <v>0</v>
      </c>
      <c r="J20" s="25">
        <f t="shared" si="2"/>
        <v>9</v>
      </c>
      <c r="K20" s="23">
        <v>6</v>
      </c>
      <c r="L20" s="24">
        <v>0</v>
      </c>
      <c r="M20" s="25">
        <f t="shared" si="3"/>
        <v>6</v>
      </c>
      <c r="N20" s="23">
        <v>163.63999999999999</v>
      </c>
      <c r="O20" s="24"/>
      <c r="P20" s="16"/>
    </row>
    <row r="21" spans="1:16" ht="24.95" customHeight="1">
      <c r="A21" s="42" t="s">
        <v>21</v>
      </c>
      <c r="B21" s="26">
        <v>51</v>
      </c>
      <c r="C21" s="26">
        <v>4</v>
      </c>
      <c r="D21" s="45">
        <f t="shared" si="0"/>
        <v>55</v>
      </c>
      <c r="E21" s="30">
        <v>1229</v>
      </c>
      <c r="F21" s="28">
        <v>6</v>
      </c>
      <c r="G21" s="21">
        <f t="shared" si="1"/>
        <v>1235</v>
      </c>
      <c r="H21" s="46">
        <v>79</v>
      </c>
      <c r="I21" s="47">
        <v>5</v>
      </c>
      <c r="J21" s="25">
        <f t="shared" si="2"/>
        <v>84</v>
      </c>
      <c r="K21" s="23">
        <v>51</v>
      </c>
      <c r="L21" s="24">
        <v>4</v>
      </c>
      <c r="M21" s="25">
        <f t="shared" si="3"/>
        <v>55</v>
      </c>
      <c r="N21" s="23">
        <v>173.07</v>
      </c>
      <c r="O21" s="24">
        <v>126.88999999999999</v>
      </c>
      <c r="P21" s="16"/>
    </row>
    <row r="22" spans="1:16" ht="24.95" customHeight="1">
      <c r="A22" s="42" t="s">
        <v>5</v>
      </c>
      <c r="B22" s="26">
        <v>9</v>
      </c>
      <c r="C22" s="26">
        <v>1</v>
      </c>
      <c r="D22" s="45">
        <f t="shared" si="0"/>
        <v>10</v>
      </c>
      <c r="E22" s="30">
        <v>124</v>
      </c>
      <c r="F22" s="28">
        <v>0</v>
      </c>
      <c r="G22" s="21">
        <f t="shared" si="1"/>
        <v>124</v>
      </c>
      <c r="H22" s="46">
        <v>14</v>
      </c>
      <c r="I22" s="47">
        <v>0</v>
      </c>
      <c r="J22" s="25">
        <f t="shared" si="2"/>
        <v>14</v>
      </c>
      <c r="K22" s="23">
        <v>9</v>
      </c>
      <c r="L22" s="24">
        <v>0</v>
      </c>
      <c r="M22" s="25">
        <f t="shared" si="3"/>
        <v>9</v>
      </c>
      <c r="N22" s="23">
        <v>158.03</v>
      </c>
      <c r="O22" s="24"/>
      <c r="P22" s="16"/>
    </row>
    <row r="23" spans="1:16" ht="24.95" customHeight="1">
      <c r="A23" s="42" t="s">
        <v>22</v>
      </c>
      <c r="B23" s="26">
        <v>23</v>
      </c>
      <c r="C23" s="26">
        <v>2</v>
      </c>
      <c r="D23" s="45">
        <f t="shared" si="0"/>
        <v>25</v>
      </c>
      <c r="E23" s="30">
        <v>46</v>
      </c>
      <c r="F23" s="28">
        <v>0</v>
      </c>
      <c r="G23" s="21">
        <f t="shared" si="1"/>
        <v>46</v>
      </c>
      <c r="H23" s="46">
        <v>35</v>
      </c>
      <c r="I23" s="47">
        <v>0</v>
      </c>
      <c r="J23" s="25">
        <f t="shared" si="2"/>
        <v>35</v>
      </c>
      <c r="K23" s="23">
        <v>23</v>
      </c>
      <c r="L23" s="24">
        <v>0</v>
      </c>
      <c r="M23" s="25">
        <f t="shared" si="3"/>
        <v>23</v>
      </c>
      <c r="N23" s="23">
        <v>142.43</v>
      </c>
      <c r="O23" s="24"/>
      <c r="P23" s="16"/>
    </row>
    <row r="24" spans="1:16" ht="24.95" customHeight="1">
      <c r="A24" s="42" t="s">
        <v>23</v>
      </c>
      <c r="B24" s="26">
        <v>33</v>
      </c>
      <c r="C24" s="26">
        <v>2</v>
      </c>
      <c r="D24" s="45">
        <f t="shared" si="0"/>
        <v>35</v>
      </c>
      <c r="E24" s="30">
        <v>193</v>
      </c>
      <c r="F24" s="28">
        <v>2</v>
      </c>
      <c r="G24" s="21">
        <f t="shared" si="1"/>
        <v>195</v>
      </c>
      <c r="H24" s="46">
        <v>51</v>
      </c>
      <c r="I24" s="47">
        <v>2</v>
      </c>
      <c r="J24" s="25">
        <f t="shared" si="2"/>
        <v>53</v>
      </c>
      <c r="K24" s="23">
        <v>33</v>
      </c>
      <c r="L24" s="24">
        <v>2</v>
      </c>
      <c r="M24" s="25">
        <f t="shared" si="3"/>
        <v>35</v>
      </c>
      <c r="N24" s="23">
        <v>153.33000000000001</v>
      </c>
      <c r="O24" s="24"/>
      <c r="P24" s="16"/>
    </row>
    <row r="25" spans="1:16" ht="24.95" customHeight="1">
      <c r="A25" s="42" t="s">
        <v>25</v>
      </c>
      <c r="B25" s="26">
        <v>28</v>
      </c>
      <c r="C25" s="26">
        <v>2</v>
      </c>
      <c r="D25" s="45">
        <f t="shared" si="0"/>
        <v>30</v>
      </c>
      <c r="E25" s="30">
        <v>145</v>
      </c>
      <c r="F25" s="28">
        <v>3</v>
      </c>
      <c r="G25" s="21">
        <f t="shared" si="1"/>
        <v>148</v>
      </c>
      <c r="H25" s="46">
        <v>42</v>
      </c>
      <c r="I25" s="47">
        <v>0</v>
      </c>
      <c r="J25" s="25">
        <f t="shared" si="2"/>
        <v>42</v>
      </c>
      <c r="K25" s="23">
        <v>28</v>
      </c>
      <c r="L25" s="24">
        <v>0</v>
      </c>
      <c r="M25" s="25">
        <f t="shared" si="3"/>
        <v>28</v>
      </c>
      <c r="N25" s="23">
        <v>169.13</v>
      </c>
      <c r="O25" s="24"/>
      <c r="P25" s="16"/>
    </row>
    <row r="26" spans="1:16" ht="24.95" customHeight="1">
      <c r="A26" s="42" t="s">
        <v>9</v>
      </c>
      <c r="B26" s="26">
        <v>16</v>
      </c>
      <c r="C26" s="26">
        <v>1</v>
      </c>
      <c r="D26" s="45">
        <f t="shared" si="0"/>
        <v>17</v>
      </c>
      <c r="E26" s="30">
        <v>103</v>
      </c>
      <c r="F26" s="28">
        <v>1</v>
      </c>
      <c r="G26" s="21">
        <f t="shared" si="1"/>
        <v>104</v>
      </c>
      <c r="H26" s="46">
        <v>24</v>
      </c>
      <c r="I26" s="47">
        <v>1</v>
      </c>
      <c r="J26" s="25">
        <f t="shared" si="2"/>
        <v>25</v>
      </c>
      <c r="K26" s="23">
        <v>16</v>
      </c>
      <c r="L26" s="24">
        <v>1</v>
      </c>
      <c r="M26" s="25">
        <f t="shared" si="3"/>
        <v>17</v>
      </c>
      <c r="N26" s="23">
        <v>158.99</v>
      </c>
      <c r="O26" s="24"/>
      <c r="P26" s="16"/>
    </row>
    <row r="27" spans="1:16" ht="24.95" customHeight="1">
      <c r="A27" s="42" t="s">
        <v>10</v>
      </c>
      <c r="B27" s="26">
        <v>15</v>
      </c>
      <c r="C27" s="26">
        <v>1</v>
      </c>
      <c r="D27" s="45">
        <f t="shared" si="0"/>
        <v>16</v>
      </c>
      <c r="E27" s="30">
        <v>58</v>
      </c>
      <c r="F27" s="28">
        <v>0</v>
      </c>
      <c r="G27" s="21">
        <f t="shared" si="1"/>
        <v>58</v>
      </c>
      <c r="H27" s="46">
        <v>23</v>
      </c>
      <c r="I27" s="47">
        <v>0</v>
      </c>
      <c r="J27" s="25">
        <f t="shared" si="2"/>
        <v>23</v>
      </c>
      <c r="K27" s="23">
        <v>15</v>
      </c>
      <c r="L27" s="24">
        <v>0</v>
      </c>
      <c r="M27" s="25">
        <f t="shared" si="3"/>
        <v>15</v>
      </c>
      <c r="N27" s="23">
        <v>148.86000000000001</v>
      </c>
      <c r="O27" s="24"/>
      <c r="P27" s="16"/>
    </row>
    <row r="28" spans="1:16" ht="24.95" customHeight="1">
      <c r="A28" s="42" t="s">
        <v>31</v>
      </c>
      <c r="B28" s="26">
        <v>6</v>
      </c>
      <c r="C28" s="26">
        <v>0</v>
      </c>
      <c r="D28" s="45">
        <f t="shared" si="0"/>
        <v>6</v>
      </c>
      <c r="E28" s="30">
        <v>31</v>
      </c>
      <c r="F28" s="28">
        <v>0</v>
      </c>
      <c r="G28" s="21">
        <f t="shared" si="1"/>
        <v>31</v>
      </c>
      <c r="H28" s="46">
        <v>10</v>
      </c>
      <c r="I28" s="47">
        <v>0</v>
      </c>
      <c r="J28" s="25">
        <f t="shared" si="2"/>
        <v>10</v>
      </c>
      <c r="K28" s="23">
        <v>6</v>
      </c>
      <c r="L28" s="24">
        <v>0</v>
      </c>
      <c r="M28" s="25">
        <f t="shared" si="3"/>
        <v>6</v>
      </c>
      <c r="N28" s="23">
        <v>140.51</v>
      </c>
      <c r="O28" s="24"/>
      <c r="P28" s="16"/>
    </row>
    <row r="29" spans="1:16" ht="24.95" customHeight="1">
      <c r="A29" s="42" t="s">
        <v>30</v>
      </c>
      <c r="B29" s="26">
        <v>11</v>
      </c>
      <c r="C29" s="26">
        <v>1</v>
      </c>
      <c r="D29" s="45">
        <f t="shared" si="0"/>
        <v>12</v>
      </c>
      <c r="E29" s="30">
        <v>91</v>
      </c>
      <c r="F29" s="28">
        <v>0</v>
      </c>
      <c r="G29" s="21">
        <f t="shared" si="1"/>
        <v>91</v>
      </c>
      <c r="H29" s="46">
        <v>17</v>
      </c>
      <c r="I29" s="47">
        <v>0</v>
      </c>
      <c r="J29" s="25">
        <f t="shared" si="2"/>
        <v>17</v>
      </c>
      <c r="K29" s="23">
        <v>11</v>
      </c>
      <c r="L29" s="24">
        <v>0</v>
      </c>
      <c r="M29" s="25">
        <f t="shared" si="3"/>
        <v>11</v>
      </c>
      <c r="N29" s="23">
        <v>152.57</v>
      </c>
      <c r="O29" s="24"/>
      <c r="P29" s="16"/>
    </row>
    <row r="30" spans="1:16" ht="24.95" customHeight="1">
      <c r="A30" s="42" t="s">
        <v>32</v>
      </c>
      <c r="B30" s="26">
        <v>4</v>
      </c>
      <c r="C30" s="26">
        <v>0</v>
      </c>
      <c r="D30" s="45">
        <f t="shared" si="0"/>
        <v>4</v>
      </c>
      <c r="E30" s="30">
        <v>21</v>
      </c>
      <c r="F30" s="28">
        <v>0</v>
      </c>
      <c r="G30" s="21">
        <f t="shared" si="1"/>
        <v>21</v>
      </c>
      <c r="H30" s="46">
        <v>6</v>
      </c>
      <c r="I30" s="47">
        <v>0</v>
      </c>
      <c r="J30" s="25">
        <f t="shared" si="2"/>
        <v>6</v>
      </c>
      <c r="K30" s="23">
        <v>4</v>
      </c>
      <c r="L30" s="24">
        <v>0</v>
      </c>
      <c r="M30" s="25">
        <f t="shared" si="3"/>
        <v>4</v>
      </c>
      <c r="N30" s="23">
        <v>154.97</v>
      </c>
      <c r="O30" s="24"/>
      <c r="P30" s="16"/>
    </row>
    <row r="31" spans="1:16" ht="24.95" customHeight="1">
      <c r="A31" s="42" t="s">
        <v>33</v>
      </c>
      <c r="B31" s="26">
        <v>40</v>
      </c>
      <c r="C31" s="26">
        <v>3</v>
      </c>
      <c r="D31" s="45">
        <f t="shared" si="0"/>
        <v>43</v>
      </c>
      <c r="E31" s="30">
        <v>248</v>
      </c>
      <c r="F31" s="28">
        <v>10</v>
      </c>
      <c r="G31" s="21">
        <f t="shared" si="1"/>
        <v>258</v>
      </c>
      <c r="H31" s="46">
        <v>60</v>
      </c>
      <c r="I31" s="47">
        <v>5</v>
      </c>
      <c r="J31" s="25">
        <f t="shared" si="2"/>
        <v>65</v>
      </c>
      <c r="K31" s="23">
        <v>40</v>
      </c>
      <c r="L31" s="24">
        <v>3</v>
      </c>
      <c r="M31" s="25">
        <f t="shared" si="3"/>
        <v>43</v>
      </c>
      <c r="N31" s="23">
        <v>156.87</v>
      </c>
      <c r="O31" s="24">
        <v>133.53</v>
      </c>
      <c r="P31" s="16"/>
    </row>
    <row r="32" spans="1:16" ht="24.95" customHeight="1">
      <c r="A32" s="42" t="s">
        <v>24</v>
      </c>
      <c r="B32" s="26">
        <v>85</v>
      </c>
      <c r="C32" s="26">
        <v>6</v>
      </c>
      <c r="D32" s="45">
        <f t="shared" si="0"/>
        <v>91</v>
      </c>
      <c r="E32" s="30">
        <v>556</v>
      </c>
      <c r="F32" s="28">
        <v>4</v>
      </c>
      <c r="G32" s="21">
        <f t="shared" si="1"/>
        <v>560</v>
      </c>
      <c r="H32" s="46">
        <v>130</v>
      </c>
      <c r="I32" s="47">
        <v>3</v>
      </c>
      <c r="J32" s="25">
        <f t="shared" si="2"/>
        <v>133</v>
      </c>
      <c r="K32" s="23">
        <v>85</v>
      </c>
      <c r="L32" s="24">
        <v>3</v>
      </c>
      <c r="M32" s="25">
        <f t="shared" si="3"/>
        <v>88</v>
      </c>
      <c r="N32" s="40">
        <v>160</v>
      </c>
      <c r="O32" s="24">
        <v>150.32999999999998</v>
      </c>
      <c r="P32" s="16"/>
    </row>
    <row r="33" spans="1:16" ht="24.95" customHeight="1">
      <c r="A33" s="42" t="s">
        <v>34</v>
      </c>
      <c r="B33" s="26">
        <v>15</v>
      </c>
      <c r="C33" s="26">
        <v>1</v>
      </c>
      <c r="D33" s="45">
        <f t="shared" si="0"/>
        <v>16</v>
      </c>
      <c r="E33" s="30">
        <v>83</v>
      </c>
      <c r="F33" s="28">
        <v>0</v>
      </c>
      <c r="G33" s="21">
        <f t="shared" si="1"/>
        <v>83</v>
      </c>
      <c r="H33" s="46">
        <v>23</v>
      </c>
      <c r="I33" s="47">
        <v>0</v>
      </c>
      <c r="J33" s="25">
        <f t="shared" si="2"/>
        <v>23</v>
      </c>
      <c r="K33" s="23">
        <v>15</v>
      </c>
      <c r="L33" s="24">
        <v>0</v>
      </c>
      <c r="M33" s="25">
        <f t="shared" si="3"/>
        <v>15</v>
      </c>
      <c r="N33" s="23">
        <v>162.66999999999999</v>
      </c>
      <c r="O33" s="24"/>
      <c r="P33" s="16"/>
    </row>
    <row r="34" spans="1:16" ht="24.95" customHeight="1">
      <c r="A34" s="42" t="s">
        <v>29</v>
      </c>
      <c r="B34" s="26">
        <v>33</v>
      </c>
      <c r="C34" s="26">
        <v>1</v>
      </c>
      <c r="D34" s="45">
        <f t="shared" si="0"/>
        <v>34</v>
      </c>
      <c r="E34" s="30">
        <v>98</v>
      </c>
      <c r="F34" s="28">
        <v>2</v>
      </c>
      <c r="G34" s="21">
        <f t="shared" si="1"/>
        <v>100</v>
      </c>
      <c r="H34" s="46">
        <v>50</v>
      </c>
      <c r="I34" s="47">
        <v>1</v>
      </c>
      <c r="J34" s="25">
        <f t="shared" si="2"/>
        <v>51</v>
      </c>
      <c r="K34" s="23">
        <v>33</v>
      </c>
      <c r="L34" s="24">
        <v>1</v>
      </c>
      <c r="M34" s="25">
        <f t="shared" si="3"/>
        <v>34</v>
      </c>
      <c r="N34" s="23">
        <v>160.33000000000001</v>
      </c>
      <c r="O34" s="41"/>
      <c r="P34" s="16"/>
    </row>
    <row r="35" spans="1:16" ht="24.95" customHeight="1">
      <c r="A35" s="42" t="s">
        <v>35</v>
      </c>
      <c r="B35" s="26">
        <v>70</v>
      </c>
      <c r="C35" s="26">
        <v>5</v>
      </c>
      <c r="D35" s="45">
        <f t="shared" si="0"/>
        <v>75</v>
      </c>
      <c r="E35" s="30">
        <v>187</v>
      </c>
      <c r="F35" s="28">
        <v>2</v>
      </c>
      <c r="G35" s="21">
        <f t="shared" si="1"/>
        <v>189</v>
      </c>
      <c r="H35" s="46">
        <v>105</v>
      </c>
      <c r="I35" s="47">
        <v>1</v>
      </c>
      <c r="J35" s="25">
        <f t="shared" si="2"/>
        <v>106</v>
      </c>
      <c r="K35" s="23">
        <v>70</v>
      </c>
      <c r="L35" s="24">
        <v>1</v>
      </c>
      <c r="M35" s="25">
        <f t="shared" si="3"/>
        <v>71</v>
      </c>
      <c r="N35" s="23">
        <v>142.01</v>
      </c>
      <c r="O35" s="41"/>
      <c r="P35" s="16"/>
    </row>
    <row r="36" spans="1:16" ht="24.95" customHeight="1" thickBot="1">
      <c r="A36" s="12" t="s">
        <v>6</v>
      </c>
      <c r="B36" s="31">
        <f t="shared" ref="B36:D36" si="4">SUM(B7:B35)</f>
        <v>904</v>
      </c>
      <c r="C36" s="31">
        <f t="shared" si="4"/>
        <v>62</v>
      </c>
      <c r="D36" s="32">
        <f t="shared" si="4"/>
        <v>966</v>
      </c>
      <c r="E36" s="33">
        <f t="shared" ref="E36:J36" si="5">SUM(E7:E35)</f>
        <v>8534</v>
      </c>
      <c r="F36" s="31">
        <f t="shared" si="5"/>
        <v>76</v>
      </c>
      <c r="G36" s="34">
        <f t="shared" si="5"/>
        <v>8610</v>
      </c>
      <c r="H36" s="35">
        <f t="shared" si="5"/>
        <v>1378</v>
      </c>
      <c r="I36" s="36">
        <f t="shared" si="5"/>
        <v>35</v>
      </c>
      <c r="J36" s="37">
        <f t="shared" si="5"/>
        <v>1413</v>
      </c>
      <c r="K36" s="35">
        <f t="shared" ref="K36:M36" si="6">SUM(K7:K35)</f>
        <v>904</v>
      </c>
      <c r="L36" s="36">
        <f t="shared" si="6"/>
        <v>31</v>
      </c>
      <c r="M36" s="37">
        <f t="shared" si="6"/>
        <v>935</v>
      </c>
      <c r="N36" s="35"/>
      <c r="O36" s="36"/>
      <c r="P36" s="17"/>
    </row>
    <row r="37" spans="1:16" s="1" customFormat="1" ht="24.95" hidden="1" customHeight="1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  <c r="P37" s="3"/>
    </row>
    <row r="38" spans="1:16" ht="2.25" customHeight="1"/>
    <row r="39" spans="1:16" ht="17.25">
      <c r="A39" s="38" t="s">
        <v>39</v>
      </c>
    </row>
  </sheetData>
  <mergeCells count="8">
    <mergeCell ref="A2:P2"/>
    <mergeCell ref="A5:A6"/>
    <mergeCell ref="B5:D5"/>
    <mergeCell ref="E5:G5"/>
    <mergeCell ref="H5:J5"/>
    <mergeCell ref="N5:O5"/>
    <mergeCell ref="P5:P6"/>
    <mergeCell ref="K5:M5"/>
  </mergeCells>
  <phoneticPr fontId="36" type="noConversion"/>
  <printOptions horizontalCentered="1"/>
  <pageMargins left="0" right="0" top="0.59055118110236227" bottom="0.35433070866141736" header="0.43307086614173229" footer="0.43307086614173229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최종 합격자 현황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2018-01-26T02:30:08Z</cp:lastPrinted>
  <dcterms:created xsi:type="dcterms:W3CDTF">2011-09-27T09:00:38Z</dcterms:created>
  <dcterms:modified xsi:type="dcterms:W3CDTF">2018-01-27T12:44:56Z</dcterms:modified>
</cp:coreProperties>
</file>