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중등교원임용(2011학년도 이후)\1 중등임용시험업무\1 교원임용선발시험업무(2011~ )\임용2019\3.공고문\4 1차 합격자공고 및 2차 시험장소 공고\"/>
    </mc:Choice>
  </mc:AlternateContent>
  <bookViews>
    <workbookView xWindow="-240" yWindow="-60" windowWidth="12285" windowHeight="12180"/>
  </bookViews>
  <sheets>
    <sheet name="공립(1차시행)" sheetId="4" r:id="rId1"/>
    <sheet name="사립(1차시행 2차위탁법인)" sheetId="6" r:id="rId2"/>
  </sheets>
  <definedNames>
    <definedName name="_xlnm._FilterDatabase" localSheetId="1" hidden="1">'사립(1차시행 2차위탁법인)'!$A$6:$J$42</definedName>
    <definedName name="_xlnm.Print_Area" localSheetId="0">'공립(1차시행)'!$A$1:$Q$44</definedName>
    <definedName name="_xlnm.Print_Area" localSheetId="1">'사립(1차시행 2차위탁법인)'!$A$1:$J$45</definedName>
    <definedName name="_xlnm.Print_Titles" localSheetId="0">'공립(1차시행)'!$6:$7</definedName>
    <definedName name="_xlnm.Print_Titles" localSheetId="1">'사립(1차시행 2차위탁법인)'!$6:$6</definedName>
  </definedNames>
  <calcPr calcId="152511"/>
</workbook>
</file>

<file path=xl/calcChain.xml><?xml version="1.0" encoding="utf-8"?>
<calcChain xmlns="http://schemas.openxmlformats.org/spreadsheetml/2006/main">
  <c r="O40" i="4" l="1"/>
  <c r="N40" i="4"/>
  <c r="M40" i="4"/>
  <c r="L40" i="4"/>
  <c r="K40" i="4"/>
  <c r="J40" i="4"/>
  <c r="I40" i="4"/>
  <c r="H40" i="4"/>
  <c r="G40" i="4"/>
  <c r="F40" i="4"/>
  <c r="E40" i="4"/>
  <c r="C40" i="4"/>
  <c r="I41" i="6" l="1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H42" i="6"/>
  <c r="I42" i="6" l="1"/>
  <c r="P39" i="4" l="1"/>
  <c r="P38" i="4"/>
  <c r="P37" i="4"/>
  <c r="P36" i="4"/>
  <c r="P35" i="4"/>
  <c r="P3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14" i="4"/>
  <c r="P13" i="4"/>
  <c r="P12" i="4"/>
  <c r="P11" i="4"/>
  <c r="P10" i="4"/>
  <c r="P9" i="4"/>
  <c r="P8" i="4"/>
  <c r="K39" i="4"/>
  <c r="M39" i="4" s="1"/>
  <c r="K38" i="4"/>
  <c r="M38" i="4" s="1"/>
  <c r="K37" i="4"/>
  <c r="M37" i="4" s="1"/>
  <c r="K36" i="4"/>
  <c r="M36" i="4" s="1"/>
  <c r="K35" i="4"/>
  <c r="M35" i="4" s="1"/>
  <c r="K34" i="4"/>
  <c r="M34" i="4" s="1"/>
  <c r="L10" i="4"/>
  <c r="L11" i="4"/>
  <c r="L12" i="4"/>
  <c r="L13" i="4"/>
  <c r="L14" i="4"/>
  <c r="L15" i="4"/>
  <c r="L16" i="4"/>
  <c r="L18" i="4"/>
  <c r="L19" i="4"/>
  <c r="L20" i="4"/>
  <c r="L21" i="4"/>
  <c r="L24" i="4"/>
  <c r="L31" i="4"/>
  <c r="L32" i="4"/>
  <c r="L33" i="4"/>
  <c r="K10" i="4"/>
  <c r="K11" i="4"/>
  <c r="K12" i="4"/>
  <c r="K13" i="4"/>
  <c r="K14" i="4"/>
  <c r="K15" i="4"/>
  <c r="K16" i="4"/>
  <c r="K17" i="4"/>
  <c r="M17" i="4" s="1"/>
  <c r="K18" i="4"/>
  <c r="M18" i="4" s="1"/>
  <c r="K19" i="4"/>
  <c r="M19" i="4" s="1"/>
  <c r="K20" i="4"/>
  <c r="M20" i="4" s="1"/>
  <c r="K21" i="4"/>
  <c r="M21" i="4" s="1"/>
  <c r="K22" i="4"/>
  <c r="M22" i="4" s="1"/>
  <c r="K23" i="4"/>
  <c r="M23" i="4" s="1"/>
  <c r="K24" i="4"/>
  <c r="K25" i="4"/>
  <c r="M25" i="4" s="1"/>
  <c r="K26" i="4"/>
  <c r="M26" i="4" s="1"/>
  <c r="K27" i="4"/>
  <c r="M27" i="4" s="1"/>
  <c r="K28" i="4"/>
  <c r="M28" i="4" s="1"/>
  <c r="K29" i="4"/>
  <c r="M29" i="4" s="1"/>
  <c r="K30" i="4"/>
  <c r="M30" i="4" s="1"/>
  <c r="K31" i="4"/>
  <c r="M31" i="4" s="1"/>
  <c r="K32" i="4"/>
  <c r="M32" i="4" s="1"/>
  <c r="K33" i="4"/>
  <c r="M33" i="4" s="1"/>
  <c r="J39" i="4"/>
  <c r="J38" i="4"/>
  <c r="J37" i="4"/>
  <c r="J36" i="4"/>
  <c r="J35" i="4"/>
  <c r="J34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9" i="4"/>
  <c r="J8" i="4"/>
  <c r="P40" i="4" l="1"/>
  <c r="M24" i="4"/>
  <c r="M16" i="4"/>
  <c r="M13" i="4"/>
  <c r="M12" i="4"/>
  <c r="M15" i="4"/>
  <c r="M11" i="4"/>
  <c r="M14" i="4"/>
  <c r="M10" i="4"/>
  <c r="D42" i="6"/>
  <c r="E42" i="6"/>
  <c r="F42" i="6"/>
  <c r="G42" i="6"/>
  <c r="C42" i="6"/>
  <c r="G39" i="4"/>
  <c r="G35" i="4"/>
  <c r="G36" i="4"/>
  <c r="G37" i="4"/>
  <c r="G38" i="4"/>
  <c r="G34" i="4"/>
  <c r="G23" i="4"/>
  <c r="G24" i="4"/>
  <c r="G25" i="4"/>
  <c r="G26" i="4"/>
  <c r="G27" i="4"/>
  <c r="G28" i="4"/>
  <c r="G29" i="4"/>
  <c r="G30" i="4"/>
  <c r="G31" i="4"/>
  <c r="G32" i="4"/>
  <c r="G3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D39" i="4"/>
  <c r="D35" i="4"/>
  <c r="D36" i="4"/>
  <c r="D37" i="4"/>
  <c r="D38" i="4"/>
  <c r="D34" i="4"/>
  <c r="D29" i="4"/>
  <c r="D30" i="4"/>
  <c r="D31" i="4"/>
  <c r="D32" i="4"/>
  <c r="D33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40" i="4" l="1"/>
  <c r="B40" i="4" l="1"/>
  <c r="L9" i="4" l="1"/>
  <c r="L8" i="4"/>
  <c r="K9" i="4"/>
  <c r="K8" i="4"/>
  <c r="M8" i="4" l="1"/>
  <c r="M9" i="4"/>
</calcChain>
</file>

<file path=xl/sharedStrings.xml><?xml version="1.0" encoding="utf-8"?>
<sst xmlns="http://schemas.openxmlformats.org/spreadsheetml/2006/main" count="198" uniqueCount="95">
  <si>
    <t>일반</t>
  </si>
  <si>
    <t>선발과목</t>
    <phoneticPr fontId="2" type="noConversion"/>
  </si>
  <si>
    <t>선발 예정 인원</t>
    <phoneticPr fontId="2" type="noConversion"/>
  </si>
  <si>
    <t>1차 응시인원</t>
    <phoneticPr fontId="2" type="noConversion"/>
  </si>
  <si>
    <t>합격 인원</t>
    <phoneticPr fontId="1" type="noConversion"/>
  </si>
  <si>
    <t>합  계</t>
    <phoneticPr fontId="1" type="noConversion"/>
  </si>
  <si>
    <t>장애</t>
    <phoneticPr fontId="1" type="noConversion"/>
  </si>
  <si>
    <t>계</t>
    <phoneticPr fontId="2" type="noConversion"/>
  </si>
  <si>
    <t>일반</t>
    <phoneticPr fontId="2" type="noConversion"/>
  </si>
  <si>
    <t>장애</t>
    <phoneticPr fontId="2" type="noConversion"/>
  </si>
  <si>
    <t>합계</t>
    <phoneticPr fontId="2" type="noConversion"/>
  </si>
  <si>
    <t>일반</t>
    <phoneticPr fontId="1" type="noConversion"/>
  </si>
  <si>
    <t>합계</t>
    <phoneticPr fontId="1" type="noConversion"/>
  </si>
  <si>
    <t>※ 선발과목별 합격인원이 2명 이하인 경우 합격선 비공개</t>
    <phoneticPr fontId="1" type="noConversion"/>
  </si>
  <si>
    <t>법인명</t>
    <phoneticPr fontId="1" type="noConversion"/>
  </si>
  <si>
    <t>합  계</t>
    <phoneticPr fontId="1" type="noConversion"/>
  </si>
  <si>
    <t>최   저
합격선</t>
    <phoneticPr fontId="1" type="noConversion"/>
  </si>
  <si>
    <t>최   저
합격점</t>
    <phoneticPr fontId="1" type="noConversion"/>
  </si>
  <si>
    <t>일반</t>
    <phoneticPr fontId="1" type="noConversion"/>
  </si>
  <si>
    <t>장애</t>
    <phoneticPr fontId="1" type="noConversion"/>
  </si>
  <si>
    <t>합계</t>
    <phoneticPr fontId="1" type="noConversion"/>
  </si>
  <si>
    <t>1차 결시인원</t>
    <phoneticPr fontId="2" type="noConversion"/>
  </si>
  <si>
    <t>※ 선발과목별 합격인원이 2명 이하인 경우 합격선 비공개</t>
    <phoneticPr fontId="1" type="noConversion"/>
  </si>
  <si>
    <t>국어</t>
  </si>
  <si>
    <t>수학</t>
  </si>
  <si>
    <t>물리</t>
  </si>
  <si>
    <t>화학</t>
  </si>
  <si>
    <t>생물</t>
  </si>
  <si>
    <t>지구과학</t>
  </si>
  <si>
    <t>일반사회</t>
  </si>
  <si>
    <t>역사</t>
  </si>
  <si>
    <t>지리</t>
  </si>
  <si>
    <t>도덕·윤리</t>
  </si>
  <si>
    <t>체육</t>
  </si>
  <si>
    <t>음악</t>
  </si>
  <si>
    <t>미술</t>
  </si>
  <si>
    <t>영어</t>
  </si>
  <si>
    <t>중국어</t>
  </si>
  <si>
    <t>기술</t>
  </si>
  <si>
    <t>가정</t>
  </si>
  <si>
    <t>정보·컴퓨터</t>
  </si>
  <si>
    <t>기계·금속</t>
  </si>
  <si>
    <t>보건(초등)</t>
  </si>
  <si>
    <t>보건(중등)</t>
  </si>
  <si>
    <t>사서</t>
  </si>
  <si>
    <t>전문상담</t>
  </si>
  <si>
    <t>영양</t>
  </si>
  <si>
    <t>공립특채</t>
    <phoneticPr fontId="1" type="noConversion"/>
  </si>
  <si>
    <t>식품가공</t>
    <phoneticPr fontId="1" type="noConversion"/>
  </si>
  <si>
    <t>특수사회</t>
  </si>
  <si>
    <t>특수사회</t>
    <phoneticPr fontId="1" type="noConversion"/>
  </si>
  <si>
    <t>특수체육</t>
    <phoneticPr fontId="1" type="noConversion"/>
  </si>
  <si>
    <t>특수음악</t>
    <phoneticPr fontId="1" type="noConversion"/>
  </si>
  <si>
    <t>특수직업교육</t>
    <phoneticPr fontId="1" type="noConversion"/>
  </si>
  <si>
    <t>항해·기관</t>
    <phoneticPr fontId="1" type="noConversion"/>
  </si>
  <si>
    <t>·</t>
  </si>
  <si>
    <t>국성학원</t>
  </si>
  <si>
    <t>관음학사</t>
  </si>
  <si>
    <t>남성학원</t>
  </si>
  <si>
    <t>삼정학원</t>
  </si>
  <si>
    <t>동명문화학원</t>
  </si>
  <si>
    <t>원효학원</t>
  </si>
  <si>
    <t>대덕학원</t>
  </si>
  <si>
    <t>성모학원</t>
  </si>
  <si>
    <t>훈성학원</t>
  </si>
  <si>
    <t>특수과학</t>
  </si>
  <si>
    <t>국성학원</t>
    <phoneticPr fontId="1" type="noConversion"/>
  </si>
  <si>
    <t>국어</t>
    <phoneticPr fontId="1" type="noConversion"/>
  </si>
  <si>
    <t>동명문화학원</t>
    <phoneticPr fontId="1" type="noConversion"/>
  </si>
  <si>
    <t>물리</t>
    <phoneticPr fontId="1" type="noConversion"/>
  </si>
  <si>
    <t>원효학원</t>
    <phoneticPr fontId="1" type="noConversion"/>
  </si>
  <si>
    <t>삼정학원</t>
    <phoneticPr fontId="1" type="noConversion"/>
  </si>
  <si>
    <t>성모학원</t>
    <phoneticPr fontId="1" type="noConversion"/>
  </si>
  <si>
    <t>영어</t>
    <phoneticPr fontId="1" type="noConversion"/>
  </si>
  <si>
    <t>음악</t>
    <phoneticPr fontId="1" type="noConversion"/>
  </si>
  <si>
    <t>체육</t>
    <phoneticPr fontId="1" type="noConversion"/>
  </si>
  <si>
    <t>목은학원</t>
    <phoneticPr fontId="1" type="noConversion"/>
  </si>
  <si>
    <t>화학</t>
    <phoneticPr fontId="1" type="noConversion"/>
  </si>
  <si>
    <t>일반사회</t>
    <phoneticPr fontId="1" type="noConversion"/>
  </si>
  <si>
    <r>
      <t>기계</t>
    </r>
    <r>
      <rPr>
        <b/>
        <sz val="11"/>
        <color theme="1"/>
        <rFont val="맑은 고딕"/>
        <family val="2"/>
        <charset val="129"/>
        <scheme val="minor"/>
      </rPr>
      <t>・</t>
    </r>
    <r>
      <rPr>
        <b/>
        <sz val="11"/>
        <color theme="1"/>
        <rFont val="맑은 고딕"/>
        <family val="3"/>
        <charset val="129"/>
        <scheme val="minor"/>
      </rPr>
      <t>금속</t>
    </r>
  </si>
  <si>
    <r>
      <t>전기</t>
    </r>
    <r>
      <rPr>
        <b/>
        <sz val="11"/>
        <color theme="1"/>
        <rFont val="맑은 고딕"/>
        <family val="3"/>
        <charset val="128"/>
        <scheme val="minor"/>
      </rPr>
      <t>・</t>
    </r>
    <r>
      <rPr>
        <b/>
        <sz val="11"/>
        <color theme="1"/>
        <rFont val="맑은 고딕"/>
        <family val="3"/>
        <charset val="129"/>
        <scheme val="minor"/>
      </rPr>
      <t>전자</t>
    </r>
    <r>
      <rPr>
        <b/>
        <sz val="11"/>
        <color theme="1"/>
        <rFont val="맑은 고딕"/>
        <family val="3"/>
        <charset val="128"/>
        <scheme val="minor"/>
      </rPr>
      <t>・</t>
    </r>
    <r>
      <rPr>
        <b/>
        <sz val="11"/>
        <color theme="1"/>
        <rFont val="맑은 고딕"/>
        <family val="3"/>
        <charset val="129"/>
        <scheme val="minor"/>
      </rPr>
      <t>통신</t>
    </r>
    <phoneticPr fontId="1" type="noConversion"/>
  </si>
  <si>
    <r>
      <t>정보</t>
    </r>
    <r>
      <rPr>
        <b/>
        <sz val="11"/>
        <color theme="1"/>
        <rFont val="맑은 고딕"/>
        <family val="3"/>
        <charset val="128"/>
        <scheme val="minor"/>
      </rPr>
      <t>・</t>
    </r>
    <r>
      <rPr>
        <b/>
        <sz val="11"/>
        <color theme="1"/>
        <rFont val="맑은 고딕"/>
        <family val="3"/>
        <charset val="129"/>
        <scheme val="minor"/>
      </rPr>
      <t>컴퓨터</t>
    </r>
    <phoneticPr fontId="1" type="noConversion"/>
  </si>
  <si>
    <t>(단위: 명, 점)</t>
    <phoneticPr fontId="1" type="noConversion"/>
  </si>
  <si>
    <t>선발 예정 
인원</t>
    <phoneticPr fontId="1" type="noConversion"/>
  </si>
  <si>
    <t>1차 
응시인원</t>
    <phoneticPr fontId="1" type="noConversion"/>
  </si>
  <si>
    <t>1차 
결시인원</t>
    <phoneticPr fontId="1" type="noConversion"/>
  </si>
  <si>
    <t>※ 최저합격선은 사립 1지망 및 공사립 동시지원 합격자의 최저점수임(사립1지망 우선합격으로 공사립 동시지원자 성적보다 낮을 수 있음)</t>
    <phoneticPr fontId="1" type="noConversion"/>
  </si>
  <si>
    <t>공사립
동시지원</t>
    <phoneticPr fontId="1" type="noConversion"/>
  </si>
  <si>
    <t>소계</t>
    <phoneticPr fontId="1" type="noConversion"/>
  </si>
  <si>
    <t>사립만
지원</t>
    <phoneticPr fontId="1" type="noConversion"/>
  </si>
  <si>
    <t>지원
인원</t>
    <phoneticPr fontId="1" type="noConversion"/>
  </si>
  <si>
    <t>지원인원</t>
    <phoneticPr fontId="2" type="noConversion"/>
  </si>
  <si>
    <t>※ 동점자 추가 합격: 국어 3명, 일반사회 1명, 역사 4명, 영어 1명, 특수직업교육 1명 (총 10명)</t>
    <phoneticPr fontId="1" type="noConversion"/>
  </si>
  <si>
    <t>특수국어</t>
    <phoneticPr fontId="1" type="noConversion"/>
  </si>
  <si>
    <t>※ (제1차 시험 합격자 및 불합격자의) 개인별 성적은 2019. 1. 2. 10:00(제1차 시험 합격자 공고 시) 나이스 교직원온라인채용 사이트에 공개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</si>
</sst>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_);[Red]\(0\)"/>
    <numFmt numFmtId="177" formatCode="0.00_);[Red]\(0.00\)"/>
    <numFmt numFmtId="178" formatCode="#,##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2"/>
      <name val="HY신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CCFF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/>
    <xf numFmtId="41" fontId="13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0" fontId="7" fillId="0" borderId="9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shrinkToFit="1"/>
    </xf>
    <xf numFmtId="0" fontId="12" fillId="0" borderId="10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 shrinkToFit="1"/>
    </xf>
    <xf numFmtId="0" fontId="6" fillId="2" borderId="11" xfId="0" applyNumberFormat="1" applyFont="1" applyFill="1" applyBorder="1" applyAlignment="1">
      <alignment horizontal="center" vertical="center" shrinkToFit="1"/>
    </xf>
    <xf numFmtId="0" fontId="6" fillId="2" borderId="20" xfId="0" applyNumberFormat="1" applyFont="1" applyFill="1" applyBorder="1" applyAlignment="1">
      <alignment horizontal="center" vertical="center" shrinkToFit="1"/>
    </xf>
    <xf numFmtId="0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11" xfId="0" applyNumberFormat="1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>
      <alignment horizontal="center" vertical="center" shrinkToFit="1"/>
    </xf>
    <xf numFmtId="0" fontId="12" fillId="0" borderId="13" xfId="0" applyNumberFormat="1" applyFont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 shrinkToFit="1"/>
    </xf>
    <xf numFmtId="0" fontId="6" fillId="2" borderId="14" xfId="0" applyNumberFormat="1" applyFont="1" applyFill="1" applyBorder="1" applyAlignment="1">
      <alignment horizontal="center" vertical="center" shrinkToFit="1"/>
    </xf>
    <xf numFmtId="0" fontId="6" fillId="2" borderId="24" xfId="0" applyNumberFormat="1" applyFont="1" applyFill="1" applyBorder="1" applyAlignment="1">
      <alignment horizontal="center" vertical="center" shrinkToFit="1"/>
    </xf>
    <xf numFmtId="0" fontId="11" fillId="2" borderId="13" xfId="0" applyNumberFormat="1" applyFont="1" applyFill="1" applyBorder="1" applyAlignment="1" applyProtection="1">
      <alignment horizontal="center" vertical="center"/>
      <protection locked="0"/>
    </xf>
    <xf numFmtId="0" fontId="11" fillId="0" borderId="14" xfId="0" applyNumberFormat="1" applyFont="1" applyBorder="1" applyAlignment="1" applyProtection="1">
      <alignment horizontal="center" vertical="center"/>
      <protection locked="0"/>
    </xf>
    <xf numFmtId="0" fontId="11" fillId="2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 shrinkToFit="1"/>
    </xf>
    <xf numFmtId="0" fontId="7" fillId="3" borderId="23" xfId="0" applyNumberFormat="1" applyFont="1" applyFill="1" applyBorder="1" applyAlignment="1">
      <alignment horizontal="center" vertical="center"/>
    </xf>
    <xf numFmtId="0" fontId="7" fillId="3" borderId="14" xfId="0" applyNumberFormat="1" applyFont="1" applyFill="1" applyBorder="1" applyAlignment="1">
      <alignment horizontal="center" vertical="center"/>
    </xf>
    <xf numFmtId="0" fontId="7" fillId="3" borderId="24" xfId="0" applyNumberFormat="1" applyFont="1" applyFill="1" applyBorder="1" applyAlignment="1">
      <alignment horizontal="center" vertical="center"/>
    </xf>
    <xf numFmtId="0" fontId="11" fillId="3" borderId="23" xfId="0" applyNumberFormat="1" applyFont="1" applyFill="1" applyBorder="1" applyAlignment="1" applyProtection="1">
      <alignment horizontal="center" vertical="center"/>
      <protection locked="0"/>
    </xf>
    <xf numFmtId="0" fontId="11" fillId="3" borderId="14" xfId="2" applyNumberFormat="1" applyFont="1" applyFill="1" applyBorder="1" applyAlignment="1" applyProtection="1">
      <alignment horizontal="center" vertical="center"/>
      <protection locked="0"/>
    </xf>
    <xf numFmtId="0" fontId="12" fillId="3" borderId="23" xfId="0" applyNumberFormat="1" applyFont="1" applyFill="1" applyBorder="1" applyAlignment="1">
      <alignment horizontal="center" vertical="center"/>
    </xf>
    <xf numFmtId="0" fontId="12" fillId="3" borderId="14" xfId="0" applyNumberFormat="1" applyFont="1" applyFill="1" applyBorder="1" applyAlignment="1">
      <alignment horizontal="center" vertical="center"/>
    </xf>
    <xf numFmtId="0" fontId="6" fillId="3" borderId="23" xfId="0" applyNumberFormat="1" applyFont="1" applyFill="1" applyBorder="1" applyAlignment="1">
      <alignment horizontal="center" vertical="center" shrinkToFit="1"/>
    </xf>
    <xf numFmtId="0" fontId="6" fillId="3" borderId="14" xfId="0" applyNumberFormat="1" applyFont="1" applyFill="1" applyBorder="1" applyAlignment="1">
      <alignment horizontal="center" vertical="center" shrinkToFit="1"/>
    </xf>
    <xf numFmtId="0" fontId="6" fillId="3" borderId="24" xfId="0" applyNumberFormat="1" applyFont="1" applyFill="1" applyBorder="1" applyAlignment="1">
      <alignment horizontal="center" vertical="center" shrinkToFit="1"/>
    </xf>
    <xf numFmtId="0" fontId="9" fillId="4" borderId="7" xfId="1" applyFont="1" applyFill="1" applyBorder="1" applyAlignment="1">
      <alignment horizontal="center" vertical="center" shrinkToFit="1"/>
    </xf>
    <xf numFmtId="176" fontId="9" fillId="4" borderId="7" xfId="1" applyNumberFormat="1" applyFont="1" applyFill="1" applyBorder="1" applyAlignment="1">
      <alignment horizontal="center" vertical="center" wrapText="1" shrinkToFit="1"/>
    </xf>
    <xf numFmtId="176" fontId="9" fillId="4" borderId="7" xfId="1" applyNumberFormat="1" applyFont="1" applyFill="1" applyBorder="1" applyAlignment="1">
      <alignment horizontal="center" vertical="center" shrinkToFit="1"/>
    </xf>
    <xf numFmtId="0" fontId="9" fillId="4" borderId="8" xfId="1" applyFont="1" applyFill="1" applyBorder="1" applyAlignment="1">
      <alignment horizontal="center" vertical="center" shrinkToFit="1"/>
    </xf>
    <xf numFmtId="176" fontId="9" fillId="4" borderId="8" xfId="1" applyNumberFormat="1" applyFont="1" applyFill="1" applyBorder="1" applyAlignment="1">
      <alignment horizontal="center" vertical="center" shrinkToFit="1"/>
    </xf>
    <xf numFmtId="0" fontId="9" fillId="4" borderId="6" xfId="1" applyFont="1" applyFill="1" applyBorder="1" applyAlignment="1">
      <alignment horizontal="center" vertical="center" shrinkToFit="1"/>
    </xf>
    <xf numFmtId="176" fontId="9" fillId="4" borderId="6" xfId="1" applyNumberFormat="1" applyFont="1" applyFill="1" applyBorder="1" applyAlignment="1">
      <alignment horizontal="center" vertical="center" wrapText="1" shrinkToFit="1"/>
    </xf>
    <xf numFmtId="176" fontId="9" fillId="4" borderId="6" xfId="1" applyNumberFormat="1" applyFont="1" applyFill="1" applyBorder="1" applyAlignment="1">
      <alignment horizontal="center" vertical="center" shrinkToFit="1"/>
    </xf>
    <xf numFmtId="0" fontId="7" fillId="0" borderId="27" xfId="0" applyNumberFormat="1" applyFont="1" applyFill="1" applyBorder="1" applyAlignment="1">
      <alignment horizontal="center" vertical="center" shrinkToFit="1"/>
    </xf>
    <xf numFmtId="0" fontId="7" fillId="0" borderId="28" xfId="0" applyFont="1" applyFill="1" applyBorder="1" applyAlignment="1">
      <alignment horizontal="center" vertical="center" shrinkToFit="1"/>
    </xf>
    <xf numFmtId="0" fontId="7" fillId="0" borderId="29" xfId="0" applyNumberFormat="1" applyFont="1" applyFill="1" applyBorder="1" applyAlignment="1">
      <alignment horizontal="center" vertical="center" shrinkToFit="1"/>
    </xf>
    <xf numFmtId="0" fontId="7" fillId="0" borderId="30" xfId="3" applyNumberFormat="1" applyFont="1" applyFill="1" applyBorder="1" applyAlignment="1">
      <alignment horizontal="center" vertical="center" shrinkToFit="1"/>
    </xf>
    <xf numFmtId="0" fontId="7" fillId="0" borderId="9" xfId="3" applyNumberFormat="1" applyFont="1" applyFill="1" applyBorder="1" applyAlignment="1">
      <alignment horizontal="center" vertical="center" shrinkToFit="1"/>
    </xf>
    <xf numFmtId="0" fontId="7" fillId="0" borderId="30" xfId="0" applyNumberFormat="1" applyFont="1" applyFill="1" applyBorder="1" applyAlignment="1">
      <alignment horizontal="center" vertical="center" shrinkToFit="1"/>
    </xf>
    <xf numFmtId="0" fontId="0" fillId="0" borderId="31" xfId="0" applyNumberFormat="1" applyBorder="1" applyAlignment="1">
      <alignment horizontal="center" vertical="center"/>
    </xf>
    <xf numFmtId="178" fontId="11" fillId="0" borderId="10" xfId="0" applyNumberFormat="1" applyFont="1" applyBorder="1" applyAlignment="1" applyProtection="1">
      <alignment horizontal="center" vertical="center" wrapText="1"/>
      <protection locked="0"/>
    </xf>
    <xf numFmtId="178" fontId="11" fillId="0" borderId="11" xfId="2" applyNumberFormat="1" applyFont="1" applyBorder="1" applyAlignment="1" applyProtection="1">
      <alignment horizontal="center" vertical="center" wrapText="1"/>
      <protection locked="0"/>
    </xf>
    <xf numFmtId="178" fontId="12" fillId="0" borderId="12" xfId="0" applyNumberFormat="1" applyFont="1" applyBorder="1" applyAlignment="1">
      <alignment horizontal="center" vertical="center"/>
    </xf>
    <xf numFmtId="178" fontId="11" fillId="0" borderId="13" xfId="0" applyNumberFormat="1" applyFont="1" applyBorder="1" applyAlignment="1" applyProtection="1">
      <alignment horizontal="center" vertical="center" wrapText="1"/>
      <protection locked="0"/>
    </xf>
    <xf numFmtId="178" fontId="11" fillId="0" borderId="14" xfId="2" applyNumberFormat="1" applyFont="1" applyBorder="1" applyAlignment="1" applyProtection="1">
      <alignment horizontal="center" vertical="center" wrapText="1"/>
      <protection locked="0"/>
    </xf>
    <xf numFmtId="178" fontId="12" fillId="0" borderId="15" xfId="0" applyNumberFormat="1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1" fillId="3" borderId="36" xfId="0" applyNumberFormat="1" applyFont="1" applyFill="1" applyBorder="1" applyAlignment="1" applyProtection="1">
      <alignment horizontal="center" vertical="center"/>
      <protection locked="0"/>
    </xf>
    <xf numFmtId="0" fontId="11" fillId="3" borderId="17" xfId="2" applyNumberFormat="1" applyFont="1" applyFill="1" applyBorder="1" applyAlignment="1" applyProtection="1">
      <alignment horizontal="center" vertical="center"/>
      <protection locked="0"/>
    </xf>
    <xf numFmtId="0" fontId="12" fillId="3" borderId="37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0" fontId="5" fillId="0" borderId="4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2" fontId="5" fillId="2" borderId="21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2" fontId="5" fillId="3" borderId="25" xfId="0" applyNumberFormat="1" applyFont="1" applyFill="1" applyBorder="1" applyAlignment="1">
      <alignment horizontal="center" vertical="center" shrinkToFit="1"/>
    </xf>
    <xf numFmtId="2" fontId="5" fillId="3" borderId="25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3" borderId="25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shrinkToFit="1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11" fillId="5" borderId="13" xfId="0" applyNumberFormat="1" applyFont="1" applyFill="1" applyBorder="1" applyAlignment="1" applyProtection="1">
      <alignment horizontal="center" vertical="center"/>
      <protection locked="0"/>
    </xf>
    <xf numFmtId="0" fontId="12" fillId="5" borderId="14" xfId="0" applyFont="1" applyFill="1" applyBorder="1" applyAlignment="1">
      <alignment horizontal="center" vertical="center"/>
    </xf>
    <xf numFmtId="178" fontId="12" fillId="5" borderId="15" xfId="0" applyNumberFormat="1" applyFont="1" applyFill="1" applyBorder="1" applyAlignment="1">
      <alignment horizontal="center" vertical="center"/>
    </xf>
    <xf numFmtId="0" fontId="12" fillId="5" borderId="13" xfId="0" applyNumberFormat="1" applyFont="1" applyFill="1" applyBorder="1" applyAlignment="1">
      <alignment horizontal="center" vertical="center"/>
    </xf>
    <xf numFmtId="0" fontId="12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6" fillId="5" borderId="23" xfId="0" applyNumberFormat="1" applyFont="1" applyFill="1" applyBorder="1" applyAlignment="1">
      <alignment horizontal="center" vertical="center" shrinkToFit="1"/>
    </xf>
    <xf numFmtId="0" fontId="6" fillId="5" borderId="14" xfId="0" applyNumberFormat="1" applyFont="1" applyFill="1" applyBorder="1" applyAlignment="1">
      <alignment horizontal="center" vertical="center" shrinkToFit="1"/>
    </xf>
    <xf numFmtId="0" fontId="6" fillId="5" borderId="24" xfId="0" applyNumberFormat="1" applyFont="1" applyFill="1" applyBorder="1" applyAlignment="1">
      <alignment horizontal="center" vertical="center" shrinkToFit="1"/>
    </xf>
    <xf numFmtId="0" fontId="11" fillId="5" borderId="14" xfId="0" applyNumberFormat="1" applyFont="1" applyFill="1" applyBorder="1" applyAlignment="1" applyProtection="1">
      <alignment horizontal="center" vertical="center"/>
      <protection locked="0"/>
    </xf>
    <xf numFmtId="2" fontId="5" fillId="5" borderId="25" xfId="0" applyNumberFormat="1" applyFont="1" applyFill="1" applyBorder="1" applyAlignment="1">
      <alignment horizontal="center" vertical="center"/>
    </xf>
    <xf numFmtId="176" fontId="0" fillId="0" borderId="46" xfId="0" applyNumberFormat="1" applyBorder="1" applyAlignment="1">
      <alignment horizontal="center" vertical="center"/>
    </xf>
    <xf numFmtId="176" fontId="0" fillId="0" borderId="47" xfId="0" applyNumberFormat="1" applyBorder="1" applyAlignment="1">
      <alignment horizontal="center" vertical="center"/>
    </xf>
    <xf numFmtId="176" fontId="0" fillId="0" borderId="48" xfId="0" applyNumberFormat="1" applyBorder="1" applyAlignment="1">
      <alignment horizontal="center" vertical="center"/>
    </xf>
    <xf numFmtId="176" fontId="0" fillId="0" borderId="49" xfId="0" applyNumberFormat="1" applyBorder="1" applyAlignment="1">
      <alignment horizontal="center" vertical="center"/>
    </xf>
    <xf numFmtId="176" fontId="9" fillId="4" borderId="44" xfId="1" applyNumberFormat="1" applyFont="1" applyFill="1" applyBorder="1" applyAlignment="1">
      <alignment horizontal="center" vertical="center" wrapText="1" shrinkToFit="1"/>
    </xf>
    <xf numFmtId="177" fontId="0" fillId="0" borderId="54" xfId="0" applyNumberFormat="1" applyBorder="1" applyAlignment="1">
      <alignment horizontal="center" vertical="center"/>
    </xf>
    <xf numFmtId="177" fontId="0" fillId="0" borderId="55" xfId="0" applyNumberFormat="1" applyBorder="1" applyAlignment="1">
      <alignment horizontal="center" vertical="center"/>
    </xf>
    <xf numFmtId="177" fontId="0" fillId="0" borderId="56" xfId="0" applyNumberFormat="1" applyBorder="1" applyAlignment="1">
      <alignment horizontal="center" vertical="center"/>
    </xf>
    <xf numFmtId="177" fontId="0" fillId="0" borderId="57" xfId="0" applyNumberForma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0" fontId="0" fillId="0" borderId="58" xfId="0" applyNumberFormat="1" applyBorder="1" applyAlignment="1">
      <alignment horizontal="center" vertical="center"/>
    </xf>
    <xf numFmtId="0" fontId="7" fillId="4" borderId="66" xfId="0" applyFont="1" applyFill="1" applyBorder="1" applyAlignment="1">
      <alignment horizontal="center" vertical="center" wrapText="1"/>
    </xf>
    <xf numFmtId="176" fontId="9" fillId="4" borderId="67" xfId="1" applyNumberFormat="1" applyFont="1" applyFill="1" applyBorder="1" applyAlignment="1">
      <alignment horizontal="center" vertical="center" wrapText="1" shrinkToFit="1"/>
    </xf>
    <xf numFmtId="176" fontId="0" fillId="0" borderId="68" xfId="0" applyNumberFormat="1" applyBorder="1" applyAlignment="1">
      <alignment horizontal="center" vertical="center"/>
    </xf>
    <xf numFmtId="176" fontId="0" fillId="0" borderId="69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70" xfId="0" applyNumberFormat="1" applyBorder="1" applyAlignment="1">
      <alignment horizontal="center" vertical="center"/>
    </xf>
    <xf numFmtId="176" fontId="0" fillId="0" borderId="71" xfId="0" applyNumberFormat="1" applyBorder="1" applyAlignment="1">
      <alignment horizontal="center" vertical="center"/>
    </xf>
    <xf numFmtId="0" fontId="5" fillId="0" borderId="72" xfId="0" applyNumberFormat="1" applyFont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 shrinkToFit="1"/>
    </xf>
    <xf numFmtId="0" fontId="7" fillId="2" borderId="33" xfId="0" applyNumberFormat="1" applyFont="1" applyFill="1" applyBorder="1" applyAlignment="1">
      <alignment horizontal="center" vertical="center"/>
    </xf>
    <xf numFmtId="0" fontId="7" fillId="2" borderId="16" xfId="0" applyNumberFormat="1" applyFont="1" applyFill="1" applyBorder="1" applyAlignment="1">
      <alignment horizontal="center" vertical="center"/>
    </xf>
    <xf numFmtId="0" fontId="7" fillId="2" borderId="34" xfId="0" applyNumberFormat="1" applyFont="1" applyFill="1" applyBorder="1" applyAlignment="1">
      <alignment horizontal="center" vertical="center"/>
    </xf>
    <xf numFmtId="0" fontId="12" fillId="2" borderId="33" xfId="0" applyNumberFormat="1" applyFont="1" applyFill="1" applyBorder="1" applyAlignment="1" applyProtection="1">
      <alignment horizontal="center" vertical="center"/>
      <protection locked="0"/>
    </xf>
    <xf numFmtId="0" fontId="12" fillId="2" borderId="16" xfId="2" applyNumberFormat="1" applyFont="1" applyFill="1" applyBorder="1" applyAlignment="1" applyProtection="1">
      <alignment horizontal="center" vertical="center"/>
      <protection locked="0"/>
    </xf>
    <xf numFmtId="0" fontId="12" fillId="2" borderId="34" xfId="0" applyNumberFormat="1" applyFont="1" applyFill="1" applyBorder="1" applyAlignment="1">
      <alignment horizontal="center" vertical="center"/>
    </xf>
    <xf numFmtId="0" fontId="12" fillId="2" borderId="33" xfId="0" applyNumberFormat="1" applyFont="1" applyFill="1" applyBorder="1" applyAlignment="1">
      <alignment horizontal="center" vertical="center"/>
    </xf>
    <xf numFmtId="0" fontId="6" fillId="2" borderId="33" xfId="0" applyNumberFormat="1" applyFont="1" applyFill="1" applyBorder="1" applyAlignment="1">
      <alignment horizontal="center" vertical="center" shrinkToFit="1"/>
    </xf>
    <xf numFmtId="0" fontId="6" fillId="2" borderId="16" xfId="0" applyNumberFormat="1" applyFont="1" applyFill="1" applyBorder="1" applyAlignment="1">
      <alignment horizontal="center" vertical="center" shrinkToFit="1"/>
    </xf>
    <xf numFmtId="0" fontId="6" fillId="2" borderId="34" xfId="0" applyNumberFormat="1" applyFont="1" applyFill="1" applyBorder="1" applyAlignment="1">
      <alignment horizontal="center" vertical="center" shrinkToFit="1"/>
    </xf>
    <xf numFmtId="2" fontId="5" fillId="2" borderId="35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5" fillId="0" borderId="40" xfId="0" applyNumberFormat="1" applyFont="1" applyFill="1" applyBorder="1" applyAlignment="1">
      <alignment horizontal="center" vertical="center"/>
    </xf>
    <xf numFmtId="0" fontId="5" fillId="0" borderId="5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176" fontId="5" fillId="4" borderId="2" xfId="0" applyNumberFormat="1" applyFont="1" applyFill="1" applyBorder="1" applyAlignment="1">
      <alignment horizontal="center" vertical="center"/>
    </xf>
    <xf numFmtId="177" fontId="5" fillId="4" borderId="3" xfId="0" applyNumberFormat="1" applyFont="1" applyFill="1" applyBorder="1" applyAlignment="1">
      <alignment horizontal="center" vertical="center" wrapText="1"/>
    </xf>
    <xf numFmtId="177" fontId="5" fillId="4" borderId="5" xfId="0" applyNumberFormat="1" applyFont="1" applyFill="1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 shrinkToFit="1"/>
    </xf>
    <xf numFmtId="176" fontId="8" fillId="4" borderId="2" xfId="1" applyNumberFormat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39" xfId="0" applyFont="1" applyFill="1" applyBorder="1" applyAlignment="1">
      <alignment horizontal="center" vertical="center" shrinkToFit="1"/>
    </xf>
    <xf numFmtId="0" fontId="7" fillId="0" borderId="40" xfId="0" applyFont="1" applyFill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 shrinkToFi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61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/>
    </xf>
    <xf numFmtId="0" fontId="7" fillId="4" borderId="51" xfId="0" applyFont="1" applyFill="1" applyBorder="1" applyAlignment="1">
      <alignment horizontal="center" vertical="center"/>
    </xf>
    <xf numFmtId="0" fontId="7" fillId="4" borderId="60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60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7" fillId="4" borderId="62" xfId="0" applyFont="1" applyFill="1" applyBorder="1" applyAlignment="1">
      <alignment horizontal="center" vertical="center" wrapText="1"/>
    </xf>
    <xf numFmtId="177" fontId="9" fillId="4" borderId="53" xfId="1" applyNumberFormat="1" applyFont="1" applyFill="1" applyBorder="1" applyAlignment="1">
      <alignment horizontal="center" vertical="center" wrapText="1" shrinkToFit="1"/>
    </xf>
    <xf numFmtId="177" fontId="9" fillId="4" borderId="63" xfId="1" applyNumberFormat="1" applyFont="1" applyFill="1" applyBorder="1" applyAlignment="1">
      <alignment horizontal="center" vertical="center" wrapText="1" shrinkToFit="1"/>
    </xf>
    <xf numFmtId="176" fontId="5" fillId="0" borderId="50" xfId="0" applyNumberFormat="1" applyFont="1" applyBorder="1" applyAlignment="1">
      <alignment horizontal="center" vertical="center"/>
    </xf>
    <xf numFmtId="176" fontId="5" fillId="0" borderId="73" xfId="0" applyNumberFormat="1" applyFont="1" applyBorder="1" applyAlignment="1">
      <alignment horizontal="center" vertical="center"/>
    </xf>
  </cellXfs>
  <cellStyles count="4">
    <cellStyle name="쉼표 [0]" xfId="3" builtinId="6"/>
    <cellStyle name="표준" xfId="0" builtinId="0"/>
    <cellStyle name="표준 2" xfId="2"/>
    <cellStyle name="표준_서울" xfId="1"/>
  </cellStyles>
  <dxfs count="0"/>
  <tableStyles count="0" defaultTableStyle="TableStyleMedium9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104776</xdr:rowOff>
    </xdr:from>
    <xdr:to>
      <xdr:col>17</xdr:col>
      <xdr:colOff>0</xdr:colOff>
      <xdr:row>3</xdr:row>
      <xdr:rowOff>228601</xdr:rowOff>
    </xdr:to>
    <xdr:sp macro="" textlink="">
      <xdr:nvSpPr>
        <xdr:cNvPr id="2" name="_x115527408"/>
        <xdr:cNvSpPr>
          <a:spLocks noChangeArrowheads="1"/>
        </xdr:cNvSpPr>
      </xdr:nvSpPr>
      <xdr:spPr bwMode="auto">
        <a:xfrm>
          <a:off x="57151" y="104776"/>
          <a:ext cx="6848474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4191">
          <a:solidFill>
            <a:srgbClr val="FFFFFF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 vertOverflow="clip" wrap="square" lIns="91440" tIns="45720" rIns="91440" bIns="45720" anchor="ctr" anchorCtr="0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2019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학년도  국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·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공립 중등학교교사 임용후보자 선정경쟁시험 제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1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차 시험 시행 현황</a:t>
          </a:r>
          <a:endParaRPr lang="en-US" altLang="ko-KR" sz="1400" b="0" i="0" u="none" strike="noStrike" baseline="0">
            <a:solidFill>
              <a:srgbClr val="000000"/>
            </a:solidFill>
            <a:latin typeface="HY헤드라인M"/>
            <a:ea typeface="HY헤드라인M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9525</xdr:rowOff>
    </xdr:from>
    <xdr:to>
      <xdr:col>9</xdr:col>
      <xdr:colOff>742950</xdr:colOff>
      <xdr:row>3</xdr:row>
      <xdr:rowOff>304800</xdr:rowOff>
    </xdr:to>
    <xdr:sp macro="" textlink="">
      <xdr:nvSpPr>
        <xdr:cNvPr id="2" name="_x115527408"/>
        <xdr:cNvSpPr>
          <a:spLocks noChangeArrowheads="1"/>
        </xdr:cNvSpPr>
      </xdr:nvSpPr>
      <xdr:spPr bwMode="auto">
        <a:xfrm>
          <a:off x="95250" y="152400"/>
          <a:ext cx="6553200" cy="6191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4191">
          <a:solidFill>
            <a:srgbClr val="FFFFFF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 vertOverflow="clip" wrap="square" lIns="91440" tIns="45720" rIns="91440" bIns="45720" anchor="ctr" anchorCtr="0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2019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학년도  사립 중등학교교사 임용후보자 선정경쟁시험 제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1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차 시험 시행 현황</a:t>
          </a:r>
          <a:endParaRPr lang="en-US" altLang="ko-KR" sz="1400" b="0" i="0" u="none" strike="noStrike" baseline="0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(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제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2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차 시험 위탁 학교법인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view="pageBreakPreview" zoomScaleNormal="100" zoomScaleSheetLayoutView="100" workbookViewId="0">
      <selection activeCell="G5" sqref="G5"/>
    </sheetView>
  </sheetViews>
  <sheetFormatPr defaultRowHeight="16.5" x14ac:dyDescent="0.3"/>
  <cols>
    <col min="1" max="1" width="10.875" style="6" customWidth="1"/>
    <col min="2" max="4" width="5.625" customWidth="1"/>
    <col min="5" max="5" width="7.625" style="6" customWidth="1"/>
    <col min="6" max="6" width="5" customWidth="1"/>
    <col min="7" max="7" width="8.125" style="6" customWidth="1"/>
    <col min="8" max="8" width="7.625" style="1" customWidth="1"/>
    <col min="9" max="9" width="5.875" style="1" customWidth="1"/>
    <col min="10" max="10" width="7.5" style="1" customWidth="1"/>
    <col min="11" max="11" width="6" style="1" customWidth="1"/>
    <col min="12" max="12" width="5.375" style="5" customWidth="1"/>
    <col min="13" max="13" width="5.875" style="1" customWidth="1"/>
    <col min="14" max="14" width="6" style="4" customWidth="1"/>
    <col min="15" max="15" width="5.875" style="5" customWidth="1"/>
    <col min="16" max="16" width="5.875" style="1" customWidth="1"/>
    <col min="17" max="17" width="7.5" style="2" customWidth="1"/>
  </cols>
  <sheetData>
    <row r="1" spans="1:17" ht="11.25" customHeight="1" x14ac:dyDescent="0.3"/>
    <row r="2" spans="1:17" ht="12.95" customHeight="1" x14ac:dyDescent="0.3"/>
    <row r="3" spans="1:17" ht="12.95" customHeight="1" x14ac:dyDescent="0.3"/>
    <row r="4" spans="1:17" ht="36.75" customHeight="1" x14ac:dyDescent="0.3"/>
    <row r="5" spans="1:17" s="3" customFormat="1" ht="17.25" customHeight="1" thickBot="1" x14ac:dyDescent="0.35">
      <c r="A5" s="6"/>
      <c r="E5" s="6"/>
      <c r="G5" s="6"/>
      <c r="H5" s="1"/>
      <c r="I5" s="1"/>
      <c r="J5" s="1"/>
      <c r="K5" s="1"/>
      <c r="L5" s="5"/>
      <c r="M5" s="1"/>
      <c r="N5" s="4"/>
      <c r="O5" s="5"/>
      <c r="P5" s="1"/>
      <c r="Q5" s="84" t="s">
        <v>82</v>
      </c>
    </row>
    <row r="6" spans="1:17" ht="18.75" customHeight="1" x14ac:dyDescent="0.3">
      <c r="A6" s="160" t="s">
        <v>1</v>
      </c>
      <c r="B6" s="157" t="s">
        <v>2</v>
      </c>
      <c r="C6" s="157"/>
      <c r="D6" s="157"/>
      <c r="E6" s="158" t="s">
        <v>91</v>
      </c>
      <c r="F6" s="158"/>
      <c r="G6" s="158"/>
      <c r="H6" s="159" t="s">
        <v>3</v>
      </c>
      <c r="I6" s="154"/>
      <c r="J6" s="154"/>
      <c r="K6" s="159" t="s">
        <v>21</v>
      </c>
      <c r="L6" s="154"/>
      <c r="M6" s="154"/>
      <c r="N6" s="154" t="s">
        <v>4</v>
      </c>
      <c r="O6" s="154"/>
      <c r="P6" s="154"/>
      <c r="Q6" s="155" t="s">
        <v>17</v>
      </c>
    </row>
    <row r="7" spans="1:17" ht="18.75" customHeight="1" x14ac:dyDescent="0.3">
      <c r="A7" s="161"/>
      <c r="B7" s="49" t="s">
        <v>0</v>
      </c>
      <c r="C7" s="54" t="s">
        <v>6</v>
      </c>
      <c r="D7" s="52" t="s">
        <v>7</v>
      </c>
      <c r="E7" s="49" t="s">
        <v>0</v>
      </c>
      <c r="F7" s="54" t="s">
        <v>6</v>
      </c>
      <c r="G7" s="52" t="s">
        <v>7</v>
      </c>
      <c r="H7" s="50" t="s">
        <v>8</v>
      </c>
      <c r="I7" s="55" t="s">
        <v>9</v>
      </c>
      <c r="J7" s="53" t="s">
        <v>10</v>
      </c>
      <c r="K7" s="51" t="s">
        <v>18</v>
      </c>
      <c r="L7" s="56" t="s">
        <v>19</v>
      </c>
      <c r="M7" s="53" t="s">
        <v>20</v>
      </c>
      <c r="N7" s="51" t="s">
        <v>11</v>
      </c>
      <c r="O7" s="56" t="s">
        <v>6</v>
      </c>
      <c r="P7" s="53" t="s">
        <v>12</v>
      </c>
      <c r="Q7" s="156"/>
    </row>
    <row r="8" spans="1:17" ht="18.75" customHeight="1" x14ac:dyDescent="0.3">
      <c r="A8" s="17" t="s">
        <v>23</v>
      </c>
      <c r="B8" s="11">
        <v>17</v>
      </c>
      <c r="C8" s="12">
        <v>1</v>
      </c>
      <c r="D8" s="13">
        <f>SUM(B8:C8)</f>
        <v>18</v>
      </c>
      <c r="E8" s="64">
        <v>502</v>
      </c>
      <c r="F8" s="65">
        <v>3</v>
      </c>
      <c r="G8" s="66">
        <f>SUM(E8:F8)</f>
        <v>505</v>
      </c>
      <c r="H8" s="18">
        <v>466</v>
      </c>
      <c r="I8" s="19">
        <v>1</v>
      </c>
      <c r="J8" s="20">
        <f>SUM(H8:I8)</f>
        <v>467</v>
      </c>
      <c r="K8" s="21">
        <f>E8-H8</f>
        <v>36</v>
      </c>
      <c r="L8" s="22">
        <f>F8-I8</f>
        <v>2</v>
      </c>
      <c r="M8" s="23">
        <f>SUM(K8:L8)</f>
        <v>38</v>
      </c>
      <c r="N8" s="24">
        <v>29</v>
      </c>
      <c r="O8" s="25">
        <v>1</v>
      </c>
      <c r="P8" s="20">
        <f t="shared" ref="P8:P14" si="0">SUM(N8:O8)</f>
        <v>30</v>
      </c>
      <c r="Q8" s="86">
        <v>73.33</v>
      </c>
    </row>
    <row r="9" spans="1:17" ht="18.75" customHeight="1" x14ac:dyDescent="0.3">
      <c r="A9" s="26" t="s">
        <v>24</v>
      </c>
      <c r="B9" s="14">
        <v>13</v>
      </c>
      <c r="C9" s="15">
        <v>1</v>
      </c>
      <c r="D9" s="16">
        <f t="shared" ref="D9:D33" si="1">SUM(B9:C9)</f>
        <v>14</v>
      </c>
      <c r="E9" s="67">
        <v>315</v>
      </c>
      <c r="F9" s="68">
        <v>4</v>
      </c>
      <c r="G9" s="69">
        <f t="shared" ref="G9:G33" si="2">SUM(E9:F9)</f>
        <v>319</v>
      </c>
      <c r="H9" s="27">
        <v>287</v>
      </c>
      <c r="I9" s="28">
        <v>4</v>
      </c>
      <c r="J9" s="29">
        <f>SUM(H9:I9)</f>
        <v>291</v>
      </c>
      <c r="K9" s="30">
        <f t="shared" ref="K9:K39" si="3">E9-H9</f>
        <v>28</v>
      </c>
      <c r="L9" s="31">
        <f t="shared" ref="L9:L33" si="4">F9-I9</f>
        <v>0</v>
      </c>
      <c r="M9" s="32">
        <f>SUM(K9:L9)</f>
        <v>28</v>
      </c>
      <c r="N9" s="33">
        <v>20</v>
      </c>
      <c r="O9" s="34">
        <v>0</v>
      </c>
      <c r="P9" s="29">
        <f t="shared" si="0"/>
        <v>20</v>
      </c>
      <c r="Q9" s="90">
        <v>65</v>
      </c>
    </row>
    <row r="10" spans="1:17" ht="18.75" customHeight="1" x14ac:dyDescent="0.3">
      <c r="A10" s="26" t="s">
        <v>25</v>
      </c>
      <c r="B10" s="14">
        <v>7</v>
      </c>
      <c r="C10" s="15">
        <v>1</v>
      </c>
      <c r="D10" s="16">
        <f t="shared" si="1"/>
        <v>8</v>
      </c>
      <c r="E10" s="67">
        <v>53</v>
      </c>
      <c r="F10" s="68">
        <v>2</v>
      </c>
      <c r="G10" s="69">
        <f t="shared" si="2"/>
        <v>55</v>
      </c>
      <c r="H10" s="27">
        <v>49</v>
      </c>
      <c r="I10" s="28">
        <v>1</v>
      </c>
      <c r="J10" s="29">
        <f t="shared" ref="J10:J39" si="5">SUM(H10:I10)</f>
        <v>50</v>
      </c>
      <c r="K10" s="30">
        <f t="shared" si="3"/>
        <v>4</v>
      </c>
      <c r="L10" s="31">
        <f t="shared" si="4"/>
        <v>1</v>
      </c>
      <c r="M10" s="32">
        <f t="shared" ref="M10:M39" si="6">SUM(K10:L10)</f>
        <v>5</v>
      </c>
      <c r="N10" s="33">
        <v>11</v>
      </c>
      <c r="O10" s="34">
        <v>1</v>
      </c>
      <c r="P10" s="29">
        <f t="shared" si="0"/>
        <v>12</v>
      </c>
      <c r="Q10" s="90">
        <v>67</v>
      </c>
    </row>
    <row r="11" spans="1:17" ht="18.75" customHeight="1" x14ac:dyDescent="0.3">
      <c r="A11" s="26" t="s">
        <v>26</v>
      </c>
      <c r="B11" s="14">
        <v>5</v>
      </c>
      <c r="C11" s="15">
        <v>1</v>
      </c>
      <c r="D11" s="16">
        <f t="shared" si="1"/>
        <v>6</v>
      </c>
      <c r="E11" s="67">
        <v>79</v>
      </c>
      <c r="F11" s="68">
        <v>1</v>
      </c>
      <c r="G11" s="69">
        <f t="shared" si="2"/>
        <v>80</v>
      </c>
      <c r="H11" s="27">
        <v>70</v>
      </c>
      <c r="I11" s="28">
        <v>1</v>
      </c>
      <c r="J11" s="29">
        <f t="shared" si="5"/>
        <v>71</v>
      </c>
      <c r="K11" s="30">
        <f t="shared" si="3"/>
        <v>9</v>
      </c>
      <c r="L11" s="31">
        <f t="shared" si="4"/>
        <v>0</v>
      </c>
      <c r="M11" s="32">
        <f t="shared" si="6"/>
        <v>9</v>
      </c>
      <c r="N11" s="33">
        <v>8</v>
      </c>
      <c r="O11" s="34">
        <v>0</v>
      </c>
      <c r="P11" s="29">
        <f t="shared" si="0"/>
        <v>8</v>
      </c>
      <c r="Q11" s="90">
        <v>58</v>
      </c>
    </row>
    <row r="12" spans="1:17" ht="18.75" customHeight="1" x14ac:dyDescent="0.3">
      <c r="A12" s="26" t="s">
        <v>27</v>
      </c>
      <c r="B12" s="14">
        <v>8</v>
      </c>
      <c r="C12" s="15">
        <v>1</v>
      </c>
      <c r="D12" s="16">
        <f t="shared" si="1"/>
        <v>9</v>
      </c>
      <c r="E12" s="67">
        <v>109</v>
      </c>
      <c r="F12" s="68">
        <v>1</v>
      </c>
      <c r="G12" s="69">
        <f t="shared" si="2"/>
        <v>110</v>
      </c>
      <c r="H12" s="27">
        <v>99</v>
      </c>
      <c r="I12" s="28">
        <v>1</v>
      </c>
      <c r="J12" s="29">
        <f t="shared" si="5"/>
        <v>100</v>
      </c>
      <c r="K12" s="30">
        <f t="shared" si="3"/>
        <v>10</v>
      </c>
      <c r="L12" s="31">
        <f t="shared" si="4"/>
        <v>0</v>
      </c>
      <c r="M12" s="32">
        <f t="shared" si="6"/>
        <v>10</v>
      </c>
      <c r="N12" s="33">
        <v>12</v>
      </c>
      <c r="O12" s="34">
        <v>1</v>
      </c>
      <c r="P12" s="29">
        <f t="shared" si="0"/>
        <v>13</v>
      </c>
      <c r="Q12" s="87">
        <v>76.67</v>
      </c>
    </row>
    <row r="13" spans="1:17" ht="18.75" customHeight="1" x14ac:dyDescent="0.3">
      <c r="A13" s="26" t="s">
        <v>28</v>
      </c>
      <c r="B13" s="14">
        <v>4</v>
      </c>
      <c r="C13" s="15">
        <v>1</v>
      </c>
      <c r="D13" s="16">
        <f t="shared" si="1"/>
        <v>5</v>
      </c>
      <c r="E13" s="67">
        <v>32</v>
      </c>
      <c r="F13" s="68">
        <v>1</v>
      </c>
      <c r="G13" s="69">
        <f t="shared" si="2"/>
        <v>33</v>
      </c>
      <c r="H13" s="27">
        <v>29</v>
      </c>
      <c r="I13" s="28">
        <v>1</v>
      </c>
      <c r="J13" s="29">
        <f t="shared" si="5"/>
        <v>30</v>
      </c>
      <c r="K13" s="30">
        <f t="shared" si="3"/>
        <v>3</v>
      </c>
      <c r="L13" s="31">
        <f t="shared" si="4"/>
        <v>0</v>
      </c>
      <c r="M13" s="32">
        <f t="shared" si="6"/>
        <v>3</v>
      </c>
      <c r="N13" s="33">
        <v>6</v>
      </c>
      <c r="O13" s="34">
        <v>1</v>
      </c>
      <c r="P13" s="29">
        <f t="shared" si="0"/>
        <v>7</v>
      </c>
      <c r="Q13" s="87">
        <v>60.33</v>
      </c>
    </row>
    <row r="14" spans="1:17" ht="18.75" customHeight="1" x14ac:dyDescent="0.3">
      <c r="A14" s="26" t="s">
        <v>29</v>
      </c>
      <c r="B14" s="14">
        <v>5</v>
      </c>
      <c r="C14" s="15">
        <v>1</v>
      </c>
      <c r="D14" s="16">
        <f t="shared" si="1"/>
        <v>6</v>
      </c>
      <c r="E14" s="67">
        <v>61</v>
      </c>
      <c r="F14" s="68">
        <v>2</v>
      </c>
      <c r="G14" s="69">
        <f t="shared" si="2"/>
        <v>63</v>
      </c>
      <c r="H14" s="27">
        <v>53</v>
      </c>
      <c r="I14" s="28">
        <v>2</v>
      </c>
      <c r="J14" s="29">
        <f t="shared" si="5"/>
        <v>55</v>
      </c>
      <c r="K14" s="30">
        <f t="shared" si="3"/>
        <v>8</v>
      </c>
      <c r="L14" s="31">
        <f t="shared" si="4"/>
        <v>0</v>
      </c>
      <c r="M14" s="32">
        <f t="shared" si="6"/>
        <v>8</v>
      </c>
      <c r="N14" s="33">
        <v>9</v>
      </c>
      <c r="O14" s="34">
        <v>1</v>
      </c>
      <c r="P14" s="29">
        <f t="shared" si="0"/>
        <v>10</v>
      </c>
      <c r="Q14" s="87">
        <v>74.67</v>
      </c>
    </row>
    <row r="15" spans="1:17" ht="18.75" customHeight="1" x14ac:dyDescent="0.3">
      <c r="A15" s="26" t="s">
        <v>30</v>
      </c>
      <c r="B15" s="14">
        <v>13</v>
      </c>
      <c r="C15" s="15">
        <v>1</v>
      </c>
      <c r="D15" s="16">
        <f t="shared" si="1"/>
        <v>14</v>
      </c>
      <c r="E15" s="67">
        <v>234</v>
      </c>
      <c r="F15" s="68">
        <v>1</v>
      </c>
      <c r="G15" s="69">
        <f t="shared" si="2"/>
        <v>235</v>
      </c>
      <c r="H15" s="27">
        <v>219</v>
      </c>
      <c r="I15" s="28">
        <v>1</v>
      </c>
      <c r="J15" s="29">
        <f t="shared" si="5"/>
        <v>220</v>
      </c>
      <c r="K15" s="30">
        <f t="shared" si="3"/>
        <v>15</v>
      </c>
      <c r="L15" s="31">
        <f t="shared" si="4"/>
        <v>0</v>
      </c>
      <c r="M15" s="32">
        <f t="shared" si="6"/>
        <v>15</v>
      </c>
      <c r="N15" s="33">
        <v>24</v>
      </c>
      <c r="O15" s="34">
        <v>0</v>
      </c>
      <c r="P15" s="29">
        <f t="shared" ref="P15:P39" si="7">SUM(N15:O15)</f>
        <v>24</v>
      </c>
      <c r="Q15" s="90">
        <v>63</v>
      </c>
    </row>
    <row r="16" spans="1:17" ht="18.75" customHeight="1" x14ac:dyDescent="0.3">
      <c r="A16" s="26" t="s">
        <v>31</v>
      </c>
      <c r="B16" s="14">
        <v>4</v>
      </c>
      <c r="C16" s="15">
        <v>1</v>
      </c>
      <c r="D16" s="16">
        <f t="shared" si="1"/>
        <v>5</v>
      </c>
      <c r="E16" s="67">
        <v>43</v>
      </c>
      <c r="F16" s="68">
        <v>1</v>
      </c>
      <c r="G16" s="69">
        <f t="shared" si="2"/>
        <v>44</v>
      </c>
      <c r="H16" s="27">
        <v>40</v>
      </c>
      <c r="I16" s="28">
        <v>1</v>
      </c>
      <c r="J16" s="29">
        <f t="shared" si="5"/>
        <v>41</v>
      </c>
      <c r="K16" s="30">
        <f t="shared" si="3"/>
        <v>3</v>
      </c>
      <c r="L16" s="31">
        <f t="shared" si="4"/>
        <v>0</v>
      </c>
      <c r="M16" s="32">
        <f t="shared" si="6"/>
        <v>3</v>
      </c>
      <c r="N16" s="33">
        <v>6</v>
      </c>
      <c r="O16" s="34">
        <v>0</v>
      </c>
      <c r="P16" s="29">
        <f t="shared" si="7"/>
        <v>6</v>
      </c>
      <c r="Q16" s="87">
        <v>82.34</v>
      </c>
    </row>
    <row r="17" spans="1:17" ht="18.75" customHeight="1" x14ac:dyDescent="0.3">
      <c r="A17" s="26" t="s">
        <v>32</v>
      </c>
      <c r="B17" s="14">
        <v>13</v>
      </c>
      <c r="C17" s="15">
        <v>1</v>
      </c>
      <c r="D17" s="16">
        <f t="shared" si="1"/>
        <v>14</v>
      </c>
      <c r="E17" s="67">
        <v>110</v>
      </c>
      <c r="F17" s="28" t="s">
        <v>55</v>
      </c>
      <c r="G17" s="69">
        <f t="shared" si="2"/>
        <v>110</v>
      </c>
      <c r="H17" s="27">
        <v>94</v>
      </c>
      <c r="I17" s="28" t="s">
        <v>55</v>
      </c>
      <c r="J17" s="29">
        <f t="shared" si="5"/>
        <v>94</v>
      </c>
      <c r="K17" s="30">
        <f t="shared" si="3"/>
        <v>16</v>
      </c>
      <c r="L17" s="28" t="s">
        <v>55</v>
      </c>
      <c r="M17" s="32">
        <f t="shared" si="6"/>
        <v>16</v>
      </c>
      <c r="N17" s="33">
        <v>20</v>
      </c>
      <c r="O17" s="34">
        <v>0</v>
      </c>
      <c r="P17" s="29">
        <f t="shared" si="7"/>
        <v>20</v>
      </c>
      <c r="Q17" s="87">
        <v>74.33</v>
      </c>
    </row>
    <row r="18" spans="1:17" ht="18.75" customHeight="1" x14ac:dyDescent="0.3">
      <c r="A18" s="26" t="s">
        <v>33</v>
      </c>
      <c r="B18" s="14">
        <v>19</v>
      </c>
      <c r="C18" s="15">
        <v>1</v>
      </c>
      <c r="D18" s="16">
        <f t="shared" si="1"/>
        <v>20</v>
      </c>
      <c r="E18" s="67">
        <v>248</v>
      </c>
      <c r="F18" s="68">
        <v>5</v>
      </c>
      <c r="G18" s="69">
        <f t="shared" si="2"/>
        <v>253</v>
      </c>
      <c r="H18" s="27">
        <v>236</v>
      </c>
      <c r="I18" s="28">
        <v>2</v>
      </c>
      <c r="J18" s="29">
        <f t="shared" si="5"/>
        <v>238</v>
      </c>
      <c r="K18" s="30">
        <f t="shared" si="3"/>
        <v>12</v>
      </c>
      <c r="L18" s="31">
        <f t="shared" si="4"/>
        <v>3</v>
      </c>
      <c r="M18" s="32">
        <f t="shared" si="6"/>
        <v>15</v>
      </c>
      <c r="N18" s="33">
        <v>29</v>
      </c>
      <c r="O18" s="34">
        <v>1</v>
      </c>
      <c r="P18" s="29">
        <f t="shared" si="7"/>
        <v>30</v>
      </c>
      <c r="Q18" s="87">
        <v>72.33</v>
      </c>
    </row>
    <row r="19" spans="1:17" ht="18.75" customHeight="1" x14ac:dyDescent="0.3">
      <c r="A19" s="26" t="s">
        <v>34</v>
      </c>
      <c r="B19" s="14">
        <v>9</v>
      </c>
      <c r="C19" s="15">
        <v>1</v>
      </c>
      <c r="D19" s="16">
        <f t="shared" si="1"/>
        <v>10</v>
      </c>
      <c r="E19" s="67">
        <v>136</v>
      </c>
      <c r="F19" s="68">
        <v>3</v>
      </c>
      <c r="G19" s="69">
        <f t="shared" si="2"/>
        <v>139</v>
      </c>
      <c r="H19" s="27">
        <v>127</v>
      </c>
      <c r="I19" s="28">
        <v>2</v>
      </c>
      <c r="J19" s="29">
        <f t="shared" si="5"/>
        <v>129</v>
      </c>
      <c r="K19" s="30">
        <f t="shared" si="3"/>
        <v>9</v>
      </c>
      <c r="L19" s="31">
        <f t="shared" si="4"/>
        <v>1</v>
      </c>
      <c r="M19" s="32">
        <f t="shared" si="6"/>
        <v>10</v>
      </c>
      <c r="N19" s="33">
        <v>14</v>
      </c>
      <c r="O19" s="34">
        <v>1</v>
      </c>
      <c r="P19" s="29">
        <f t="shared" si="7"/>
        <v>15</v>
      </c>
      <c r="Q19" s="87">
        <v>79.66</v>
      </c>
    </row>
    <row r="20" spans="1:17" ht="18.75" customHeight="1" x14ac:dyDescent="0.3">
      <c r="A20" s="26" t="s">
        <v>35</v>
      </c>
      <c r="B20" s="14">
        <v>9</v>
      </c>
      <c r="C20" s="15">
        <v>1</v>
      </c>
      <c r="D20" s="16">
        <f t="shared" si="1"/>
        <v>10</v>
      </c>
      <c r="E20" s="67">
        <v>129</v>
      </c>
      <c r="F20" s="68">
        <v>2</v>
      </c>
      <c r="G20" s="69">
        <f t="shared" si="2"/>
        <v>131</v>
      </c>
      <c r="H20" s="27">
        <v>116</v>
      </c>
      <c r="I20" s="28">
        <v>1</v>
      </c>
      <c r="J20" s="29">
        <f t="shared" si="5"/>
        <v>117</v>
      </c>
      <c r="K20" s="30">
        <f t="shared" si="3"/>
        <v>13</v>
      </c>
      <c r="L20" s="31">
        <f t="shared" si="4"/>
        <v>1</v>
      </c>
      <c r="M20" s="32">
        <f t="shared" si="6"/>
        <v>14</v>
      </c>
      <c r="N20" s="33">
        <v>14</v>
      </c>
      <c r="O20" s="34">
        <v>0</v>
      </c>
      <c r="P20" s="29">
        <f t="shared" si="7"/>
        <v>14</v>
      </c>
      <c r="Q20" s="87">
        <v>61.67</v>
      </c>
    </row>
    <row r="21" spans="1:17" ht="18.75" customHeight="1" x14ac:dyDescent="0.3">
      <c r="A21" s="26" t="s">
        <v>36</v>
      </c>
      <c r="B21" s="14">
        <v>14</v>
      </c>
      <c r="C21" s="15">
        <v>1</v>
      </c>
      <c r="D21" s="16">
        <f t="shared" si="1"/>
        <v>15</v>
      </c>
      <c r="E21" s="67">
        <v>341</v>
      </c>
      <c r="F21" s="68">
        <v>2</v>
      </c>
      <c r="G21" s="69">
        <f t="shared" si="2"/>
        <v>343</v>
      </c>
      <c r="H21" s="27">
        <v>306</v>
      </c>
      <c r="I21" s="28">
        <v>2</v>
      </c>
      <c r="J21" s="29">
        <f t="shared" si="5"/>
        <v>308</v>
      </c>
      <c r="K21" s="30">
        <f t="shared" si="3"/>
        <v>35</v>
      </c>
      <c r="L21" s="31">
        <f t="shared" si="4"/>
        <v>0</v>
      </c>
      <c r="M21" s="32">
        <f t="shared" si="6"/>
        <v>35</v>
      </c>
      <c r="N21" s="33">
        <v>22</v>
      </c>
      <c r="O21" s="34">
        <v>0</v>
      </c>
      <c r="P21" s="29">
        <f t="shared" si="7"/>
        <v>22</v>
      </c>
      <c r="Q21" s="87">
        <v>81.67</v>
      </c>
    </row>
    <row r="22" spans="1:17" ht="18.75" customHeight="1" x14ac:dyDescent="0.3">
      <c r="A22" s="26" t="s">
        <v>37</v>
      </c>
      <c r="B22" s="14">
        <v>3</v>
      </c>
      <c r="C22" s="15" t="s">
        <v>55</v>
      </c>
      <c r="D22" s="16">
        <f t="shared" si="1"/>
        <v>3</v>
      </c>
      <c r="E22" s="67">
        <v>63</v>
      </c>
      <c r="F22" s="70" t="s">
        <v>55</v>
      </c>
      <c r="G22" s="69">
        <f t="shared" si="2"/>
        <v>63</v>
      </c>
      <c r="H22" s="27">
        <v>55</v>
      </c>
      <c r="I22" s="28" t="s">
        <v>55</v>
      </c>
      <c r="J22" s="29">
        <f t="shared" si="5"/>
        <v>55</v>
      </c>
      <c r="K22" s="30">
        <f t="shared" si="3"/>
        <v>8</v>
      </c>
      <c r="L22" s="31" t="s">
        <v>55</v>
      </c>
      <c r="M22" s="32">
        <f t="shared" si="6"/>
        <v>8</v>
      </c>
      <c r="N22" s="33">
        <v>5</v>
      </c>
      <c r="O22" s="34" t="s">
        <v>55</v>
      </c>
      <c r="P22" s="29">
        <f t="shared" si="7"/>
        <v>5</v>
      </c>
      <c r="Q22" s="87">
        <v>72.67</v>
      </c>
    </row>
    <row r="23" spans="1:17" ht="18.75" customHeight="1" x14ac:dyDescent="0.3">
      <c r="A23" s="26" t="s">
        <v>38</v>
      </c>
      <c r="B23" s="14">
        <v>6</v>
      </c>
      <c r="C23" s="15">
        <v>1</v>
      </c>
      <c r="D23" s="16">
        <f t="shared" si="1"/>
        <v>7</v>
      </c>
      <c r="E23" s="67">
        <v>18</v>
      </c>
      <c r="F23" s="70" t="s">
        <v>55</v>
      </c>
      <c r="G23" s="69">
        <f t="shared" si="2"/>
        <v>18</v>
      </c>
      <c r="H23" s="27">
        <v>17</v>
      </c>
      <c r="I23" s="28" t="s">
        <v>55</v>
      </c>
      <c r="J23" s="29">
        <f t="shared" si="5"/>
        <v>17</v>
      </c>
      <c r="K23" s="30">
        <f t="shared" si="3"/>
        <v>1</v>
      </c>
      <c r="L23" s="31" t="s">
        <v>55</v>
      </c>
      <c r="M23" s="32">
        <f t="shared" si="6"/>
        <v>1</v>
      </c>
      <c r="N23" s="33">
        <v>9</v>
      </c>
      <c r="O23" s="34">
        <v>0</v>
      </c>
      <c r="P23" s="29">
        <f t="shared" si="7"/>
        <v>9</v>
      </c>
      <c r="Q23" s="90">
        <v>55</v>
      </c>
    </row>
    <row r="24" spans="1:17" ht="18.75" customHeight="1" x14ac:dyDescent="0.3">
      <c r="A24" s="26" t="s">
        <v>39</v>
      </c>
      <c r="B24" s="14">
        <v>4</v>
      </c>
      <c r="C24" s="15">
        <v>1</v>
      </c>
      <c r="D24" s="16">
        <f t="shared" si="1"/>
        <v>5</v>
      </c>
      <c r="E24" s="67">
        <v>48</v>
      </c>
      <c r="F24" s="68">
        <v>2</v>
      </c>
      <c r="G24" s="69">
        <f t="shared" si="2"/>
        <v>50</v>
      </c>
      <c r="H24" s="27">
        <v>43</v>
      </c>
      <c r="I24" s="28">
        <v>2</v>
      </c>
      <c r="J24" s="29">
        <f t="shared" si="5"/>
        <v>45</v>
      </c>
      <c r="K24" s="30">
        <f t="shared" si="3"/>
        <v>5</v>
      </c>
      <c r="L24" s="31">
        <f t="shared" si="4"/>
        <v>0</v>
      </c>
      <c r="M24" s="32">
        <f t="shared" si="6"/>
        <v>5</v>
      </c>
      <c r="N24" s="33">
        <v>6</v>
      </c>
      <c r="O24" s="34">
        <v>1</v>
      </c>
      <c r="P24" s="29">
        <f t="shared" si="7"/>
        <v>7</v>
      </c>
      <c r="Q24" s="87">
        <v>64.67</v>
      </c>
    </row>
    <row r="25" spans="1:17" s="3" customFormat="1" ht="18.75" customHeight="1" x14ac:dyDescent="0.3">
      <c r="A25" s="26" t="s">
        <v>48</v>
      </c>
      <c r="B25" s="14">
        <v>2</v>
      </c>
      <c r="C25" s="15" t="s">
        <v>55</v>
      </c>
      <c r="D25" s="16">
        <f t="shared" si="1"/>
        <v>2</v>
      </c>
      <c r="E25" s="67">
        <v>21</v>
      </c>
      <c r="F25" s="70" t="s">
        <v>55</v>
      </c>
      <c r="G25" s="69">
        <f t="shared" si="2"/>
        <v>21</v>
      </c>
      <c r="H25" s="27">
        <v>18</v>
      </c>
      <c r="I25" s="28" t="s">
        <v>55</v>
      </c>
      <c r="J25" s="29">
        <f t="shared" si="5"/>
        <v>18</v>
      </c>
      <c r="K25" s="30">
        <f t="shared" si="3"/>
        <v>3</v>
      </c>
      <c r="L25" s="31" t="s">
        <v>55</v>
      </c>
      <c r="M25" s="32">
        <f t="shared" si="6"/>
        <v>3</v>
      </c>
      <c r="N25" s="33">
        <v>3</v>
      </c>
      <c r="O25" s="34" t="s">
        <v>55</v>
      </c>
      <c r="P25" s="29">
        <f t="shared" si="7"/>
        <v>3</v>
      </c>
      <c r="Q25" s="87">
        <v>74.33</v>
      </c>
    </row>
    <row r="26" spans="1:17" ht="18.75" customHeight="1" x14ac:dyDescent="0.3">
      <c r="A26" s="26" t="s">
        <v>40</v>
      </c>
      <c r="B26" s="14">
        <v>5</v>
      </c>
      <c r="C26" s="15" t="s">
        <v>55</v>
      </c>
      <c r="D26" s="16">
        <f t="shared" si="1"/>
        <v>5</v>
      </c>
      <c r="E26" s="67">
        <v>41</v>
      </c>
      <c r="F26" s="70" t="s">
        <v>55</v>
      </c>
      <c r="G26" s="69">
        <f t="shared" si="2"/>
        <v>41</v>
      </c>
      <c r="H26" s="27">
        <v>33</v>
      </c>
      <c r="I26" s="28" t="s">
        <v>55</v>
      </c>
      <c r="J26" s="29">
        <f t="shared" si="5"/>
        <v>33</v>
      </c>
      <c r="K26" s="30">
        <f t="shared" si="3"/>
        <v>8</v>
      </c>
      <c r="L26" s="31" t="s">
        <v>55</v>
      </c>
      <c r="M26" s="32">
        <f t="shared" si="6"/>
        <v>8</v>
      </c>
      <c r="N26" s="33">
        <v>8</v>
      </c>
      <c r="O26" s="34" t="s">
        <v>55</v>
      </c>
      <c r="P26" s="29">
        <f t="shared" si="7"/>
        <v>8</v>
      </c>
      <c r="Q26" s="87">
        <v>71.33</v>
      </c>
    </row>
    <row r="27" spans="1:17" ht="18.75" customHeight="1" x14ac:dyDescent="0.3">
      <c r="A27" s="26" t="s">
        <v>41</v>
      </c>
      <c r="B27" s="14">
        <v>2</v>
      </c>
      <c r="C27" s="15" t="s">
        <v>55</v>
      </c>
      <c r="D27" s="16">
        <f t="shared" si="1"/>
        <v>2</v>
      </c>
      <c r="E27" s="67">
        <v>20</v>
      </c>
      <c r="F27" s="70" t="s">
        <v>55</v>
      </c>
      <c r="G27" s="69">
        <f t="shared" si="2"/>
        <v>20</v>
      </c>
      <c r="H27" s="27">
        <v>20</v>
      </c>
      <c r="I27" s="28" t="s">
        <v>55</v>
      </c>
      <c r="J27" s="29">
        <f t="shared" si="5"/>
        <v>20</v>
      </c>
      <c r="K27" s="30">
        <f t="shared" si="3"/>
        <v>0</v>
      </c>
      <c r="L27" s="31" t="s">
        <v>55</v>
      </c>
      <c r="M27" s="32">
        <f t="shared" si="6"/>
        <v>0</v>
      </c>
      <c r="N27" s="33">
        <v>3</v>
      </c>
      <c r="O27" s="34" t="s">
        <v>55</v>
      </c>
      <c r="P27" s="29">
        <f t="shared" si="7"/>
        <v>3</v>
      </c>
      <c r="Q27" s="87">
        <v>60.67</v>
      </c>
    </row>
    <row r="28" spans="1:17" s="3" customFormat="1" ht="18.75" customHeight="1" x14ac:dyDescent="0.3">
      <c r="A28" s="92" t="s">
        <v>54</v>
      </c>
      <c r="B28" s="93">
        <v>7</v>
      </c>
      <c r="C28" s="94" t="s">
        <v>55</v>
      </c>
      <c r="D28" s="95">
        <f t="shared" si="1"/>
        <v>7</v>
      </c>
      <c r="E28" s="96">
        <v>20</v>
      </c>
      <c r="F28" s="97" t="s">
        <v>55</v>
      </c>
      <c r="G28" s="98">
        <f t="shared" si="2"/>
        <v>20</v>
      </c>
      <c r="H28" s="99">
        <v>19</v>
      </c>
      <c r="I28" s="100" t="s">
        <v>55</v>
      </c>
      <c r="J28" s="101">
        <f t="shared" si="5"/>
        <v>19</v>
      </c>
      <c r="K28" s="102">
        <f t="shared" si="3"/>
        <v>1</v>
      </c>
      <c r="L28" s="103" t="s">
        <v>55</v>
      </c>
      <c r="M28" s="104">
        <f t="shared" si="6"/>
        <v>1</v>
      </c>
      <c r="N28" s="96">
        <v>11</v>
      </c>
      <c r="O28" s="105" t="s">
        <v>55</v>
      </c>
      <c r="P28" s="101">
        <f t="shared" si="7"/>
        <v>11</v>
      </c>
      <c r="Q28" s="106">
        <v>59.67</v>
      </c>
    </row>
    <row r="29" spans="1:17" ht="18.75" customHeight="1" x14ac:dyDescent="0.3">
      <c r="A29" s="26" t="s">
        <v>42</v>
      </c>
      <c r="B29" s="14">
        <v>8</v>
      </c>
      <c r="C29" s="15" t="s">
        <v>55</v>
      </c>
      <c r="D29" s="16">
        <f t="shared" si="1"/>
        <v>8</v>
      </c>
      <c r="E29" s="67">
        <v>81</v>
      </c>
      <c r="F29" s="70" t="s">
        <v>55</v>
      </c>
      <c r="G29" s="69">
        <f t="shared" si="2"/>
        <v>81</v>
      </c>
      <c r="H29" s="27">
        <v>73</v>
      </c>
      <c r="I29" s="28" t="s">
        <v>55</v>
      </c>
      <c r="J29" s="29">
        <f t="shared" si="5"/>
        <v>73</v>
      </c>
      <c r="K29" s="30">
        <f t="shared" si="3"/>
        <v>8</v>
      </c>
      <c r="L29" s="31" t="s">
        <v>55</v>
      </c>
      <c r="M29" s="32">
        <f t="shared" si="6"/>
        <v>8</v>
      </c>
      <c r="N29" s="33">
        <v>12</v>
      </c>
      <c r="O29" s="34" t="s">
        <v>55</v>
      </c>
      <c r="P29" s="29">
        <f t="shared" si="7"/>
        <v>12</v>
      </c>
      <c r="Q29" s="90">
        <v>62</v>
      </c>
    </row>
    <row r="30" spans="1:17" ht="18.75" customHeight="1" x14ac:dyDescent="0.3">
      <c r="A30" s="26" t="s">
        <v>43</v>
      </c>
      <c r="B30" s="14">
        <v>5</v>
      </c>
      <c r="C30" s="15" t="s">
        <v>55</v>
      </c>
      <c r="D30" s="16">
        <f t="shared" si="1"/>
        <v>5</v>
      </c>
      <c r="E30" s="67">
        <v>46</v>
      </c>
      <c r="F30" s="70" t="s">
        <v>55</v>
      </c>
      <c r="G30" s="69">
        <f t="shared" si="2"/>
        <v>46</v>
      </c>
      <c r="H30" s="27">
        <v>33</v>
      </c>
      <c r="I30" s="28" t="s">
        <v>55</v>
      </c>
      <c r="J30" s="29">
        <f t="shared" si="5"/>
        <v>33</v>
      </c>
      <c r="K30" s="30">
        <f t="shared" si="3"/>
        <v>13</v>
      </c>
      <c r="L30" s="31" t="s">
        <v>55</v>
      </c>
      <c r="M30" s="32">
        <f t="shared" si="6"/>
        <v>13</v>
      </c>
      <c r="N30" s="33">
        <v>8</v>
      </c>
      <c r="O30" s="35" t="s">
        <v>55</v>
      </c>
      <c r="P30" s="29">
        <f t="shared" si="7"/>
        <v>8</v>
      </c>
      <c r="Q30" s="87">
        <v>59.67</v>
      </c>
    </row>
    <row r="31" spans="1:17" ht="18.75" customHeight="1" x14ac:dyDescent="0.3">
      <c r="A31" s="26" t="s">
        <v>44</v>
      </c>
      <c r="B31" s="14">
        <v>7</v>
      </c>
      <c r="C31" s="15">
        <v>1</v>
      </c>
      <c r="D31" s="16">
        <f t="shared" si="1"/>
        <v>8</v>
      </c>
      <c r="E31" s="67">
        <v>40</v>
      </c>
      <c r="F31" s="68">
        <v>1</v>
      </c>
      <c r="G31" s="69">
        <f t="shared" si="2"/>
        <v>41</v>
      </c>
      <c r="H31" s="27">
        <v>32</v>
      </c>
      <c r="I31" s="28">
        <v>1</v>
      </c>
      <c r="J31" s="29">
        <f t="shared" si="5"/>
        <v>33</v>
      </c>
      <c r="K31" s="30">
        <f t="shared" si="3"/>
        <v>8</v>
      </c>
      <c r="L31" s="31">
        <f t="shared" si="4"/>
        <v>0</v>
      </c>
      <c r="M31" s="32">
        <f t="shared" si="6"/>
        <v>8</v>
      </c>
      <c r="N31" s="33">
        <v>11</v>
      </c>
      <c r="O31" s="35">
        <v>0</v>
      </c>
      <c r="P31" s="29">
        <f t="shared" si="7"/>
        <v>11</v>
      </c>
      <c r="Q31" s="87">
        <v>56.33</v>
      </c>
    </row>
    <row r="32" spans="1:17" ht="18.75" customHeight="1" x14ac:dyDescent="0.3">
      <c r="A32" s="26" t="s">
        <v>45</v>
      </c>
      <c r="B32" s="14">
        <v>21</v>
      </c>
      <c r="C32" s="15">
        <v>2</v>
      </c>
      <c r="D32" s="16">
        <f t="shared" si="1"/>
        <v>23</v>
      </c>
      <c r="E32" s="67">
        <v>88</v>
      </c>
      <c r="F32" s="68">
        <v>2</v>
      </c>
      <c r="G32" s="69">
        <f t="shared" si="2"/>
        <v>90</v>
      </c>
      <c r="H32" s="27">
        <v>78</v>
      </c>
      <c r="I32" s="28">
        <v>2</v>
      </c>
      <c r="J32" s="29">
        <f t="shared" si="5"/>
        <v>80</v>
      </c>
      <c r="K32" s="30">
        <f t="shared" si="3"/>
        <v>10</v>
      </c>
      <c r="L32" s="31">
        <f t="shared" si="4"/>
        <v>0</v>
      </c>
      <c r="M32" s="32">
        <f t="shared" si="6"/>
        <v>10</v>
      </c>
      <c r="N32" s="33">
        <v>32</v>
      </c>
      <c r="O32" s="35">
        <v>1</v>
      </c>
      <c r="P32" s="29">
        <f t="shared" si="7"/>
        <v>33</v>
      </c>
      <c r="Q32" s="90">
        <v>68</v>
      </c>
    </row>
    <row r="33" spans="1:17" ht="18.75" customHeight="1" x14ac:dyDescent="0.3">
      <c r="A33" s="26" t="s">
        <v>46</v>
      </c>
      <c r="B33" s="36">
        <v>18</v>
      </c>
      <c r="C33" s="37">
        <v>1</v>
      </c>
      <c r="D33" s="16">
        <f t="shared" si="1"/>
        <v>19</v>
      </c>
      <c r="E33" s="67">
        <v>97</v>
      </c>
      <c r="F33" s="68">
        <v>1</v>
      </c>
      <c r="G33" s="69">
        <f t="shared" si="2"/>
        <v>98</v>
      </c>
      <c r="H33" s="27">
        <v>86</v>
      </c>
      <c r="I33" s="28">
        <v>1</v>
      </c>
      <c r="J33" s="29">
        <f t="shared" si="5"/>
        <v>87</v>
      </c>
      <c r="K33" s="30">
        <f t="shared" si="3"/>
        <v>11</v>
      </c>
      <c r="L33" s="31">
        <f t="shared" si="4"/>
        <v>0</v>
      </c>
      <c r="M33" s="32">
        <f t="shared" si="6"/>
        <v>11</v>
      </c>
      <c r="N33" s="33">
        <v>27</v>
      </c>
      <c r="O33" s="35">
        <v>0</v>
      </c>
      <c r="P33" s="29">
        <f t="shared" si="7"/>
        <v>27</v>
      </c>
      <c r="Q33" s="87">
        <v>57.33</v>
      </c>
    </row>
    <row r="34" spans="1:17" ht="18.75" customHeight="1" x14ac:dyDescent="0.3">
      <c r="A34" s="38" t="s">
        <v>93</v>
      </c>
      <c r="B34" s="39">
        <v>3</v>
      </c>
      <c r="C34" s="40" t="s">
        <v>55</v>
      </c>
      <c r="D34" s="41">
        <f>SUM(B34:C34)</f>
        <v>3</v>
      </c>
      <c r="E34" s="71">
        <v>20</v>
      </c>
      <c r="F34" s="72" t="s">
        <v>55</v>
      </c>
      <c r="G34" s="73">
        <f>SUM(E34:F34)</f>
        <v>20</v>
      </c>
      <c r="H34" s="44">
        <v>19</v>
      </c>
      <c r="I34" s="45" t="s">
        <v>55</v>
      </c>
      <c r="J34" s="41">
        <f t="shared" si="5"/>
        <v>19</v>
      </c>
      <c r="K34" s="46">
        <f t="shared" si="3"/>
        <v>1</v>
      </c>
      <c r="L34" s="47" t="s">
        <v>55</v>
      </c>
      <c r="M34" s="48">
        <f t="shared" si="6"/>
        <v>1</v>
      </c>
      <c r="N34" s="42">
        <v>5</v>
      </c>
      <c r="O34" s="43" t="s">
        <v>55</v>
      </c>
      <c r="P34" s="41">
        <f t="shared" si="7"/>
        <v>5</v>
      </c>
      <c r="Q34" s="88">
        <v>60.67</v>
      </c>
    </row>
    <row r="35" spans="1:17" ht="18.75" customHeight="1" x14ac:dyDescent="0.3">
      <c r="A35" s="38" t="s">
        <v>50</v>
      </c>
      <c r="B35" s="39">
        <v>3</v>
      </c>
      <c r="C35" s="40" t="s">
        <v>55</v>
      </c>
      <c r="D35" s="41">
        <f t="shared" ref="D35:D38" si="8">SUM(B35:C35)</f>
        <v>3</v>
      </c>
      <c r="E35" s="42">
        <v>14</v>
      </c>
      <c r="F35" s="43" t="s">
        <v>55</v>
      </c>
      <c r="G35" s="73">
        <f t="shared" ref="G35:G38" si="9">SUM(E35:F35)</f>
        <v>14</v>
      </c>
      <c r="H35" s="44">
        <v>12</v>
      </c>
      <c r="I35" s="45" t="s">
        <v>55</v>
      </c>
      <c r="J35" s="41">
        <f t="shared" si="5"/>
        <v>12</v>
      </c>
      <c r="K35" s="46">
        <f t="shared" si="3"/>
        <v>2</v>
      </c>
      <c r="L35" s="47" t="s">
        <v>55</v>
      </c>
      <c r="M35" s="48">
        <f t="shared" si="6"/>
        <v>2</v>
      </c>
      <c r="N35" s="42">
        <v>5</v>
      </c>
      <c r="O35" s="43" t="s">
        <v>55</v>
      </c>
      <c r="P35" s="41">
        <f t="shared" si="7"/>
        <v>5</v>
      </c>
      <c r="Q35" s="89">
        <v>63.33</v>
      </c>
    </row>
    <row r="36" spans="1:17" s="3" customFormat="1" ht="18.75" customHeight="1" x14ac:dyDescent="0.3">
      <c r="A36" s="38" t="s">
        <v>51</v>
      </c>
      <c r="B36" s="39">
        <v>2</v>
      </c>
      <c r="C36" s="40" t="s">
        <v>55</v>
      </c>
      <c r="D36" s="41">
        <f t="shared" si="8"/>
        <v>2</v>
      </c>
      <c r="E36" s="42">
        <v>23</v>
      </c>
      <c r="F36" s="43" t="s">
        <v>55</v>
      </c>
      <c r="G36" s="73">
        <f t="shared" si="9"/>
        <v>23</v>
      </c>
      <c r="H36" s="44">
        <v>22</v>
      </c>
      <c r="I36" s="45" t="s">
        <v>55</v>
      </c>
      <c r="J36" s="41">
        <f t="shared" si="5"/>
        <v>22</v>
      </c>
      <c r="K36" s="46">
        <f t="shared" si="3"/>
        <v>1</v>
      </c>
      <c r="L36" s="47" t="s">
        <v>55</v>
      </c>
      <c r="M36" s="48">
        <f t="shared" si="6"/>
        <v>1</v>
      </c>
      <c r="N36" s="42">
        <v>3</v>
      </c>
      <c r="O36" s="43" t="s">
        <v>55</v>
      </c>
      <c r="P36" s="41">
        <f t="shared" si="7"/>
        <v>3</v>
      </c>
      <c r="Q36" s="89">
        <v>58.67</v>
      </c>
    </row>
    <row r="37" spans="1:17" s="3" customFormat="1" ht="18.75" customHeight="1" x14ac:dyDescent="0.3">
      <c r="A37" s="38" t="s">
        <v>52</v>
      </c>
      <c r="B37" s="39">
        <v>2</v>
      </c>
      <c r="C37" s="40" t="s">
        <v>55</v>
      </c>
      <c r="D37" s="41">
        <f t="shared" si="8"/>
        <v>2</v>
      </c>
      <c r="E37" s="42">
        <v>16</v>
      </c>
      <c r="F37" s="43" t="s">
        <v>55</v>
      </c>
      <c r="G37" s="73">
        <f t="shared" si="9"/>
        <v>16</v>
      </c>
      <c r="H37" s="44">
        <v>13</v>
      </c>
      <c r="I37" s="45" t="s">
        <v>55</v>
      </c>
      <c r="J37" s="41">
        <f t="shared" si="5"/>
        <v>13</v>
      </c>
      <c r="K37" s="46">
        <f t="shared" si="3"/>
        <v>3</v>
      </c>
      <c r="L37" s="47" t="s">
        <v>55</v>
      </c>
      <c r="M37" s="48">
        <f t="shared" si="6"/>
        <v>3</v>
      </c>
      <c r="N37" s="42">
        <v>3</v>
      </c>
      <c r="O37" s="43" t="s">
        <v>55</v>
      </c>
      <c r="P37" s="41">
        <f t="shared" si="7"/>
        <v>3</v>
      </c>
      <c r="Q37" s="89">
        <v>59.33</v>
      </c>
    </row>
    <row r="38" spans="1:17" s="3" customFormat="1" ht="18.75" customHeight="1" x14ac:dyDescent="0.3">
      <c r="A38" s="38" t="s">
        <v>53</v>
      </c>
      <c r="B38" s="39">
        <v>3</v>
      </c>
      <c r="C38" s="40" t="s">
        <v>55</v>
      </c>
      <c r="D38" s="41">
        <f t="shared" si="8"/>
        <v>3</v>
      </c>
      <c r="E38" s="42">
        <v>34</v>
      </c>
      <c r="F38" s="43" t="s">
        <v>55</v>
      </c>
      <c r="G38" s="73">
        <f t="shared" si="9"/>
        <v>34</v>
      </c>
      <c r="H38" s="44">
        <v>33</v>
      </c>
      <c r="I38" s="45" t="s">
        <v>55</v>
      </c>
      <c r="J38" s="41">
        <f t="shared" si="5"/>
        <v>33</v>
      </c>
      <c r="K38" s="46">
        <f t="shared" si="3"/>
        <v>1</v>
      </c>
      <c r="L38" s="47" t="s">
        <v>55</v>
      </c>
      <c r="M38" s="48">
        <f t="shared" si="6"/>
        <v>1</v>
      </c>
      <c r="N38" s="42">
        <v>6</v>
      </c>
      <c r="O38" s="43" t="s">
        <v>55</v>
      </c>
      <c r="P38" s="41">
        <f t="shared" si="7"/>
        <v>6</v>
      </c>
      <c r="Q38" s="91">
        <v>58</v>
      </c>
    </row>
    <row r="39" spans="1:17" s="142" customFormat="1" ht="18.75" customHeight="1" x14ac:dyDescent="0.3">
      <c r="A39" s="130" t="s">
        <v>47</v>
      </c>
      <c r="B39" s="131">
        <v>13</v>
      </c>
      <c r="C39" s="132" t="s">
        <v>55</v>
      </c>
      <c r="D39" s="133">
        <f t="shared" ref="D39" si="10">SUM(B39:C39)</f>
        <v>13</v>
      </c>
      <c r="E39" s="134">
        <v>13</v>
      </c>
      <c r="F39" s="135" t="s">
        <v>55</v>
      </c>
      <c r="G39" s="136">
        <f t="shared" ref="G39" si="11">SUM(E39:F39)</f>
        <v>13</v>
      </c>
      <c r="H39" s="137">
        <v>12</v>
      </c>
      <c r="I39" s="135" t="s">
        <v>55</v>
      </c>
      <c r="J39" s="133">
        <f t="shared" si="5"/>
        <v>12</v>
      </c>
      <c r="K39" s="138">
        <f t="shared" si="3"/>
        <v>1</v>
      </c>
      <c r="L39" s="139" t="s">
        <v>55</v>
      </c>
      <c r="M39" s="140">
        <f t="shared" si="6"/>
        <v>1</v>
      </c>
      <c r="N39" s="134">
        <v>11</v>
      </c>
      <c r="O39" s="135" t="s">
        <v>55</v>
      </c>
      <c r="P39" s="133">
        <f t="shared" si="7"/>
        <v>11</v>
      </c>
      <c r="Q39" s="141"/>
    </row>
    <row r="40" spans="1:17" ht="22.5" customHeight="1" thickBot="1" x14ac:dyDescent="0.35">
      <c r="A40" s="58" t="s">
        <v>5</v>
      </c>
      <c r="B40" s="59">
        <f t="shared" ref="B40:P40" si="12">SUM(B8:B39)</f>
        <v>254</v>
      </c>
      <c r="C40" s="57">
        <f t="shared" si="12"/>
        <v>20</v>
      </c>
      <c r="D40" s="10">
        <f t="shared" si="12"/>
        <v>274</v>
      </c>
      <c r="E40" s="60">
        <f t="shared" si="12"/>
        <v>3095</v>
      </c>
      <c r="F40" s="57">
        <f t="shared" si="12"/>
        <v>34</v>
      </c>
      <c r="G40" s="61">
        <f t="shared" si="12"/>
        <v>3129</v>
      </c>
      <c r="H40" s="60">
        <f t="shared" si="12"/>
        <v>2809</v>
      </c>
      <c r="I40" s="57">
        <f t="shared" si="12"/>
        <v>26</v>
      </c>
      <c r="J40" s="61">
        <f t="shared" si="12"/>
        <v>2835</v>
      </c>
      <c r="K40" s="62">
        <f t="shared" si="12"/>
        <v>286</v>
      </c>
      <c r="L40" s="57">
        <f t="shared" si="12"/>
        <v>8</v>
      </c>
      <c r="M40" s="10">
        <f t="shared" si="12"/>
        <v>294</v>
      </c>
      <c r="N40" s="62">
        <f t="shared" si="12"/>
        <v>392</v>
      </c>
      <c r="O40" s="57">
        <f t="shared" si="12"/>
        <v>9</v>
      </c>
      <c r="P40" s="10">
        <f t="shared" si="12"/>
        <v>401</v>
      </c>
      <c r="Q40" s="63"/>
    </row>
    <row r="42" spans="1:17" ht="19.5" customHeight="1" x14ac:dyDescent="0.3">
      <c r="A42" s="162" t="s">
        <v>13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</row>
    <row r="43" spans="1:17" ht="19.5" customHeight="1" x14ac:dyDescent="0.3">
      <c r="A43" s="7" t="s">
        <v>92</v>
      </c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O43" s="8"/>
      <c r="P43" s="8"/>
      <c r="Q43" s="9"/>
    </row>
    <row r="44" spans="1:17" ht="19.5" customHeight="1" x14ac:dyDescent="0.3">
      <c r="A44" s="153" t="s">
        <v>94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</row>
  </sheetData>
  <mergeCells count="9">
    <mergeCell ref="A44:Q44"/>
    <mergeCell ref="N6:P6"/>
    <mergeCell ref="Q6:Q7"/>
    <mergeCell ref="B6:D6"/>
    <mergeCell ref="E6:G6"/>
    <mergeCell ref="H6:J6"/>
    <mergeCell ref="A6:A7"/>
    <mergeCell ref="K6:M6"/>
    <mergeCell ref="A42:Q42"/>
  </mergeCells>
  <phoneticPr fontId="1" type="noConversion"/>
  <pageMargins left="0.23622047244094491" right="0.15748031496062992" top="0.62992125984251968" bottom="0.15748031496062992" header="0.55118110236220474" footer="0.31496062992125984"/>
  <pageSetup paperSize="9" scale="82" orientation="portrait" r:id="rId1"/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Normal="100" zoomScaleSheetLayoutView="100" workbookViewId="0">
      <selection activeCell="C12" sqref="C12"/>
    </sheetView>
  </sheetViews>
  <sheetFormatPr defaultRowHeight="16.5" x14ac:dyDescent="0.3"/>
  <cols>
    <col min="1" max="1" width="12.75" customWidth="1"/>
    <col min="2" max="2" width="13" bestFit="1" customWidth="1"/>
    <col min="3" max="3" width="10.5" bestFit="1" customWidth="1"/>
    <col min="4" max="4" width="7.75" bestFit="1" customWidth="1"/>
    <col min="5" max="6" width="9.75" style="1" bestFit="1" customWidth="1"/>
    <col min="7" max="7" width="8.25" style="1" customWidth="1"/>
    <col min="8" max="8" width="9.75" style="6" bestFit="1" customWidth="1"/>
    <col min="9" max="9" width="6.375" style="6" customWidth="1"/>
    <col min="10" max="10" width="11.125" customWidth="1"/>
    <col min="11" max="13" width="10.75" bestFit="1" customWidth="1"/>
    <col min="14" max="14" width="13.25" bestFit="1" customWidth="1"/>
  </cols>
  <sheetData>
    <row r="1" spans="1:10" ht="11.25" customHeight="1" x14ac:dyDescent="0.3"/>
    <row r="2" spans="1:10" ht="12.95" customHeight="1" x14ac:dyDescent="0.3"/>
    <row r="3" spans="1:10" ht="12.95" customHeight="1" x14ac:dyDescent="0.3"/>
    <row r="4" spans="1:10" ht="42.75" customHeight="1" x14ac:dyDescent="0.3"/>
    <row r="5" spans="1:10" s="3" customFormat="1" ht="20.25" customHeight="1" thickBot="1" x14ac:dyDescent="0.35">
      <c r="E5" s="1"/>
      <c r="F5" s="1"/>
      <c r="G5" s="1"/>
      <c r="H5" s="6"/>
      <c r="I5" s="6"/>
      <c r="J5" s="85" t="s">
        <v>82</v>
      </c>
    </row>
    <row r="6" spans="1:10" ht="17.25" x14ac:dyDescent="0.3">
      <c r="A6" s="171" t="s">
        <v>1</v>
      </c>
      <c r="B6" s="173" t="s">
        <v>14</v>
      </c>
      <c r="C6" s="175" t="s">
        <v>83</v>
      </c>
      <c r="D6" s="175" t="s">
        <v>90</v>
      </c>
      <c r="E6" s="175" t="s">
        <v>84</v>
      </c>
      <c r="F6" s="177" t="s">
        <v>85</v>
      </c>
      <c r="G6" s="168" t="s">
        <v>4</v>
      </c>
      <c r="H6" s="169"/>
      <c r="I6" s="170"/>
      <c r="J6" s="179" t="s">
        <v>16</v>
      </c>
    </row>
    <row r="7" spans="1:10" s="3" customFormat="1" ht="34.5" customHeight="1" x14ac:dyDescent="0.3">
      <c r="A7" s="172"/>
      <c r="B7" s="174"/>
      <c r="C7" s="176"/>
      <c r="D7" s="174"/>
      <c r="E7" s="176"/>
      <c r="F7" s="178"/>
      <c r="G7" s="119" t="s">
        <v>89</v>
      </c>
      <c r="H7" s="111" t="s">
        <v>87</v>
      </c>
      <c r="I7" s="120" t="s">
        <v>88</v>
      </c>
      <c r="J7" s="180"/>
    </row>
    <row r="8" spans="1:10" s="3" customFormat="1" x14ac:dyDescent="0.3">
      <c r="A8" s="75" t="s">
        <v>39</v>
      </c>
      <c r="B8" s="74" t="s">
        <v>66</v>
      </c>
      <c r="C8" s="77">
        <v>1</v>
      </c>
      <c r="D8" s="77">
        <v>4</v>
      </c>
      <c r="E8" s="143">
        <v>2</v>
      </c>
      <c r="F8" s="144">
        <v>2</v>
      </c>
      <c r="G8" s="121">
        <v>1</v>
      </c>
      <c r="H8" s="107">
        <v>1</v>
      </c>
      <c r="I8" s="122">
        <f t="shared" ref="I8:I41" si="0">SUM(G8:H8)</f>
        <v>2</v>
      </c>
      <c r="J8" s="112"/>
    </row>
    <row r="9" spans="1:10" s="3" customFormat="1" x14ac:dyDescent="0.3">
      <c r="A9" s="165" t="s">
        <v>67</v>
      </c>
      <c r="B9" s="81" t="s">
        <v>57</v>
      </c>
      <c r="C9" s="78">
        <v>1</v>
      </c>
      <c r="D9" s="78">
        <v>10</v>
      </c>
      <c r="E9" s="145">
        <v>9</v>
      </c>
      <c r="F9" s="146">
        <v>1</v>
      </c>
      <c r="G9" s="123">
        <v>3</v>
      </c>
      <c r="H9" s="108">
        <v>0</v>
      </c>
      <c r="I9" s="124">
        <f t="shared" si="0"/>
        <v>3</v>
      </c>
      <c r="J9" s="113">
        <v>65.33</v>
      </c>
    </row>
    <row r="10" spans="1:10" s="3" customFormat="1" x14ac:dyDescent="0.3">
      <c r="A10" s="166"/>
      <c r="B10" s="82" t="s">
        <v>58</v>
      </c>
      <c r="C10" s="79">
        <v>2</v>
      </c>
      <c r="D10" s="79">
        <v>19</v>
      </c>
      <c r="E10" s="147">
        <v>16</v>
      </c>
      <c r="F10" s="148">
        <v>3</v>
      </c>
      <c r="G10" s="125">
        <v>6</v>
      </c>
      <c r="H10" s="109">
        <v>0</v>
      </c>
      <c r="I10" s="126">
        <f t="shared" si="0"/>
        <v>6</v>
      </c>
      <c r="J10" s="114">
        <v>62.67</v>
      </c>
    </row>
    <row r="11" spans="1:10" s="3" customFormat="1" x14ac:dyDescent="0.3">
      <c r="A11" s="167"/>
      <c r="B11" s="83" t="s">
        <v>59</v>
      </c>
      <c r="C11" s="80">
        <v>1</v>
      </c>
      <c r="D11" s="80">
        <v>8</v>
      </c>
      <c r="E11" s="149">
        <v>5</v>
      </c>
      <c r="F11" s="150">
        <v>3</v>
      </c>
      <c r="G11" s="127">
        <v>3</v>
      </c>
      <c r="H11" s="110">
        <v>0</v>
      </c>
      <c r="I11" s="128">
        <f t="shared" si="0"/>
        <v>3</v>
      </c>
      <c r="J11" s="115">
        <v>55.67</v>
      </c>
    </row>
    <row r="12" spans="1:10" s="3" customFormat="1" x14ac:dyDescent="0.3">
      <c r="A12" s="75" t="s">
        <v>79</v>
      </c>
      <c r="B12" s="74" t="s">
        <v>68</v>
      </c>
      <c r="C12" s="77">
        <v>2</v>
      </c>
      <c r="D12" s="77">
        <v>7</v>
      </c>
      <c r="E12" s="143">
        <v>6</v>
      </c>
      <c r="F12" s="144">
        <v>1</v>
      </c>
      <c r="G12" s="121">
        <v>4</v>
      </c>
      <c r="H12" s="107">
        <v>2</v>
      </c>
      <c r="I12" s="122">
        <f t="shared" si="0"/>
        <v>6</v>
      </c>
      <c r="J12" s="112">
        <v>45.34</v>
      </c>
    </row>
    <row r="13" spans="1:10" s="3" customFormat="1" x14ac:dyDescent="0.3">
      <c r="A13" s="165" t="s">
        <v>69</v>
      </c>
      <c r="B13" s="81" t="s">
        <v>59</v>
      </c>
      <c r="C13" s="78">
        <v>1</v>
      </c>
      <c r="D13" s="78">
        <v>2</v>
      </c>
      <c r="E13" s="145">
        <v>2</v>
      </c>
      <c r="F13" s="146">
        <v>0</v>
      </c>
      <c r="G13" s="123">
        <v>0</v>
      </c>
      <c r="H13" s="108">
        <v>0</v>
      </c>
      <c r="I13" s="124">
        <f t="shared" si="0"/>
        <v>0</v>
      </c>
      <c r="J13" s="113"/>
    </row>
    <row r="14" spans="1:10" s="3" customFormat="1" x14ac:dyDescent="0.3">
      <c r="A14" s="167"/>
      <c r="B14" s="83" t="s">
        <v>61</v>
      </c>
      <c r="C14" s="80">
        <v>1</v>
      </c>
      <c r="D14" s="80">
        <v>1</v>
      </c>
      <c r="E14" s="149">
        <v>1</v>
      </c>
      <c r="F14" s="150">
        <v>0</v>
      </c>
      <c r="G14" s="127">
        <v>0</v>
      </c>
      <c r="H14" s="110">
        <v>3</v>
      </c>
      <c r="I14" s="128">
        <f t="shared" si="0"/>
        <v>3</v>
      </c>
      <c r="J14" s="115">
        <v>57.33</v>
      </c>
    </row>
    <row r="15" spans="1:10" s="3" customFormat="1" x14ac:dyDescent="0.3">
      <c r="A15" s="75" t="s">
        <v>43</v>
      </c>
      <c r="B15" s="74" t="s">
        <v>70</v>
      </c>
      <c r="C15" s="77">
        <v>1</v>
      </c>
      <c r="D15" s="77">
        <v>1</v>
      </c>
      <c r="E15" s="143">
        <v>1</v>
      </c>
      <c r="F15" s="144">
        <v>0</v>
      </c>
      <c r="G15" s="121">
        <v>1</v>
      </c>
      <c r="H15" s="107">
        <v>0</v>
      </c>
      <c r="I15" s="122">
        <f t="shared" si="0"/>
        <v>1</v>
      </c>
      <c r="J15" s="112"/>
    </row>
    <row r="16" spans="1:10" s="3" customFormat="1" x14ac:dyDescent="0.3">
      <c r="A16" s="75" t="s">
        <v>27</v>
      </c>
      <c r="B16" s="74" t="s">
        <v>71</v>
      </c>
      <c r="C16" s="77">
        <v>1</v>
      </c>
      <c r="D16" s="77">
        <v>5</v>
      </c>
      <c r="E16" s="143">
        <v>4</v>
      </c>
      <c r="F16" s="144">
        <v>1</v>
      </c>
      <c r="G16" s="121">
        <v>1</v>
      </c>
      <c r="H16" s="107">
        <v>0</v>
      </c>
      <c r="I16" s="122">
        <f t="shared" si="0"/>
        <v>1</v>
      </c>
      <c r="J16" s="112"/>
    </row>
    <row r="17" spans="1:10" s="3" customFormat="1" x14ac:dyDescent="0.3">
      <c r="A17" s="75" t="s">
        <v>24</v>
      </c>
      <c r="B17" s="74" t="s">
        <v>72</v>
      </c>
      <c r="C17" s="77">
        <v>2</v>
      </c>
      <c r="D17" s="77">
        <v>27</v>
      </c>
      <c r="E17" s="143">
        <v>19</v>
      </c>
      <c r="F17" s="144">
        <v>8</v>
      </c>
      <c r="G17" s="121">
        <v>2</v>
      </c>
      <c r="H17" s="107">
        <v>4</v>
      </c>
      <c r="I17" s="122">
        <f t="shared" si="0"/>
        <v>6</v>
      </c>
      <c r="J17" s="116">
        <v>49</v>
      </c>
    </row>
    <row r="18" spans="1:10" s="3" customFormat="1" x14ac:dyDescent="0.3">
      <c r="A18" s="75" t="s">
        <v>30</v>
      </c>
      <c r="B18" s="74" t="s">
        <v>70</v>
      </c>
      <c r="C18" s="77">
        <v>1</v>
      </c>
      <c r="D18" s="77">
        <v>6</v>
      </c>
      <c r="E18" s="143">
        <v>6</v>
      </c>
      <c r="F18" s="144">
        <v>0</v>
      </c>
      <c r="G18" s="121">
        <v>1</v>
      </c>
      <c r="H18" s="107">
        <v>2</v>
      </c>
      <c r="I18" s="122">
        <f t="shared" si="0"/>
        <v>3</v>
      </c>
      <c r="J18" s="116">
        <v>54</v>
      </c>
    </row>
    <row r="19" spans="1:10" s="3" customFormat="1" x14ac:dyDescent="0.3">
      <c r="A19" s="165" t="s">
        <v>73</v>
      </c>
      <c r="B19" s="81" t="s">
        <v>56</v>
      </c>
      <c r="C19" s="78">
        <v>2</v>
      </c>
      <c r="D19" s="78">
        <v>28</v>
      </c>
      <c r="E19" s="145">
        <v>27</v>
      </c>
      <c r="F19" s="146">
        <v>1</v>
      </c>
      <c r="G19" s="123">
        <v>6</v>
      </c>
      <c r="H19" s="108">
        <v>0</v>
      </c>
      <c r="I19" s="124">
        <f t="shared" si="0"/>
        <v>6</v>
      </c>
      <c r="J19" s="117">
        <v>65</v>
      </c>
    </row>
    <row r="20" spans="1:10" s="3" customFormat="1" x14ac:dyDescent="0.3">
      <c r="A20" s="166"/>
      <c r="B20" s="82" t="s">
        <v>62</v>
      </c>
      <c r="C20" s="79">
        <v>1</v>
      </c>
      <c r="D20" s="79">
        <v>5</v>
      </c>
      <c r="E20" s="147">
        <v>5</v>
      </c>
      <c r="F20" s="148">
        <v>0</v>
      </c>
      <c r="G20" s="125">
        <v>3</v>
      </c>
      <c r="H20" s="109">
        <v>0</v>
      </c>
      <c r="I20" s="126">
        <f t="shared" si="0"/>
        <v>3</v>
      </c>
      <c r="J20" s="114">
        <v>63.33</v>
      </c>
    </row>
    <row r="21" spans="1:10" s="3" customFormat="1" x14ac:dyDescent="0.3">
      <c r="A21" s="166"/>
      <c r="B21" s="82" t="s">
        <v>60</v>
      </c>
      <c r="C21" s="79">
        <v>1</v>
      </c>
      <c r="D21" s="79">
        <v>3</v>
      </c>
      <c r="E21" s="147">
        <v>3</v>
      </c>
      <c r="F21" s="148">
        <v>0</v>
      </c>
      <c r="G21" s="125">
        <v>1</v>
      </c>
      <c r="H21" s="109">
        <v>2</v>
      </c>
      <c r="I21" s="126">
        <f t="shared" si="0"/>
        <v>3</v>
      </c>
      <c r="J21" s="114">
        <v>64.66</v>
      </c>
    </row>
    <row r="22" spans="1:10" s="3" customFormat="1" x14ac:dyDescent="0.3">
      <c r="A22" s="166"/>
      <c r="B22" s="82" t="s">
        <v>59</v>
      </c>
      <c r="C22" s="79">
        <v>1</v>
      </c>
      <c r="D22" s="79">
        <v>11</v>
      </c>
      <c r="E22" s="147">
        <v>8</v>
      </c>
      <c r="F22" s="148">
        <v>3</v>
      </c>
      <c r="G22" s="125">
        <v>3</v>
      </c>
      <c r="H22" s="109">
        <v>0</v>
      </c>
      <c r="I22" s="126">
        <f t="shared" si="0"/>
        <v>3</v>
      </c>
      <c r="J22" s="114">
        <v>58.67</v>
      </c>
    </row>
    <row r="23" spans="1:10" s="3" customFormat="1" x14ac:dyDescent="0.3">
      <c r="A23" s="167"/>
      <c r="B23" s="83" t="s">
        <v>61</v>
      </c>
      <c r="C23" s="80">
        <v>1</v>
      </c>
      <c r="D23" s="80">
        <v>5</v>
      </c>
      <c r="E23" s="149">
        <v>3</v>
      </c>
      <c r="F23" s="150">
        <v>2</v>
      </c>
      <c r="G23" s="127">
        <v>2</v>
      </c>
      <c r="H23" s="110">
        <v>1</v>
      </c>
      <c r="I23" s="128">
        <f t="shared" si="0"/>
        <v>3</v>
      </c>
      <c r="J23" s="115">
        <v>55.67</v>
      </c>
    </row>
    <row r="24" spans="1:10" s="3" customFormat="1" x14ac:dyDescent="0.3">
      <c r="A24" s="75" t="s">
        <v>74</v>
      </c>
      <c r="B24" s="74" t="s">
        <v>59</v>
      </c>
      <c r="C24" s="77">
        <v>1</v>
      </c>
      <c r="D24" s="77">
        <v>6</v>
      </c>
      <c r="E24" s="143">
        <v>6</v>
      </c>
      <c r="F24" s="144">
        <v>0</v>
      </c>
      <c r="G24" s="121">
        <v>2</v>
      </c>
      <c r="H24" s="107">
        <v>0</v>
      </c>
      <c r="I24" s="122">
        <f t="shared" si="0"/>
        <v>2</v>
      </c>
      <c r="J24" s="112"/>
    </row>
    <row r="25" spans="1:10" s="3" customFormat="1" x14ac:dyDescent="0.3">
      <c r="A25" s="165" t="s">
        <v>78</v>
      </c>
      <c r="B25" s="81" t="s">
        <v>58</v>
      </c>
      <c r="C25" s="78">
        <v>1</v>
      </c>
      <c r="D25" s="78">
        <v>4</v>
      </c>
      <c r="E25" s="145">
        <v>4</v>
      </c>
      <c r="F25" s="146">
        <v>0</v>
      </c>
      <c r="G25" s="123">
        <v>3</v>
      </c>
      <c r="H25" s="108">
        <v>0</v>
      </c>
      <c r="I25" s="124">
        <f t="shared" si="0"/>
        <v>3</v>
      </c>
      <c r="J25" s="117">
        <v>46</v>
      </c>
    </row>
    <row r="26" spans="1:10" s="3" customFormat="1" x14ac:dyDescent="0.3">
      <c r="A26" s="167"/>
      <c r="B26" s="83" t="s">
        <v>62</v>
      </c>
      <c r="C26" s="80">
        <v>1</v>
      </c>
      <c r="D26" s="80">
        <v>4</v>
      </c>
      <c r="E26" s="149">
        <v>3</v>
      </c>
      <c r="F26" s="150">
        <v>1</v>
      </c>
      <c r="G26" s="127">
        <v>2</v>
      </c>
      <c r="H26" s="110">
        <v>0</v>
      </c>
      <c r="I26" s="128">
        <f t="shared" si="0"/>
        <v>2</v>
      </c>
      <c r="J26" s="115"/>
    </row>
    <row r="27" spans="1:10" s="3" customFormat="1" x14ac:dyDescent="0.3">
      <c r="A27" s="165" t="s">
        <v>80</v>
      </c>
      <c r="B27" s="81" t="s">
        <v>56</v>
      </c>
      <c r="C27" s="78">
        <v>4</v>
      </c>
      <c r="D27" s="78">
        <v>14</v>
      </c>
      <c r="E27" s="145">
        <v>14</v>
      </c>
      <c r="F27" s="146">
        <v>0</v>
      </c>
      <c r="G27" s="123">
        <v>5</v>
      </c>
      <c r="H27" s="108">
        <v>0</v>
      </c>
      <c r="I27" s="124">
        <f t="shared" si="0"/>
        <v>5</v>
      </c>
      <c r="J27" s="117">
        <v>49</v>
      </c>
    </row>
    <row r="28" spans="1:10" s="3" customFormat="1" x14ac:dyDescent="0.3">
      <c r="A28" s="167"/>
      <c r="B28" s="83" t="s">
        <v>63</v>
      </c>
      <c r="C28" s="80">
        <v>4</v>
      </c>
      <c r="D28" s="80">
        <v>20</v>
      </c>
      <c r="E28" s="149">
        <v>16</v>
      </c>
      <c r="F28" s="150">
        <v>4</v>
      </c>
      <c r="G28" s="127">
        <v>6</v>
      </c>
      <c r="H28" s="110">
        <v>0</v>
      </c>
      <c r="I28" s="128">
        <f t="shared" si="0"/>
        <v>6</v>
      </c>
      <c r="J28" s="115">
        <v>44.67</v>
      </c>
    </row>
    <row r="29" spans="1:10" s="3" customFormat="1" x14ac:dyDescent="0.3">
      <c r="A29" s="165" t="s">
        <v>81</v>
      </c>
      <c r="B29" s="81" t="s">
        <v>57</v>
      </c>
      <c r="C29" s="78">
        <v>1</v>
      </c>
      <c r="D29" s="78">
        <v>3</v>
      </c>
      <c r="E29" s="145">
        <v>2</v>
      </c>
      <c r="F29" s="146">
        <v>1</v>
      </c>
      <c r="G29" s="123">
        <v>1</v>
      </c>
      <c r="H29" s="108">
        <v>2</v>
      </c>
      <c r="I29" s="124">
        <f t="shared" si="0"/>
        <v>3</v>
      </c>
      <c r="J29" s="113">
        <v>49.33</v>
      </c>
    </row>
    <row r="30" spans="1:10" s="3" customFormat="1" x14ac:dyDescent="0.3">
      <c r="A30" s="167"/>
      <c r="B30" s="83" t="s">
        <v>64</v>
      </c>
      <c r="C30" s="80">
        <v>1</v>
      </c>
      <c r="D30" s="80">
        <v>4</v>
      </c>
      <c r="E30" s="149">
        <v>3</v>
      </c>
      <c r="F30" s="150">
        <v>1</v>
      </c>
      <c r="G30" s="127">
        <v>1</v>
      </c>
      <c r="H30" s="110">
        <v>1</v>
      </c>
      <c r="I30" s="128">
        <f t="shared" si="0"/>
        <v>2</v>
      </c>
      <c r="J30" s="115"/>
    </row>
    <row r="31" spans="1:10" s="3" customFormat="1" x14ac:dyDescent="0.3">
      <c r="A31" s="75" t="s">
        <v>28</v>
      </c>
      <c r="B31" s="74" t="s">
        <v>66</v>
      </c>
      <c r="C31" s="77">
        <v>1</v>
      </c>
      <c r="D31" s="77">
        <v>5</v>
      </c>
      <c r="E31" s="143">
        <v>4</v>
      </c>
      <c r="F31" s="144">
        <v>1</v>
      </c>
      <c r="G31" s="121">
        <v>0</v>
      </c>
      <c r="H31" s="107">
        <v>2</v>
      </c>
      <c r="I31" s="122">
        <f t="shared" si="0"/>
        <v>2</v>
      </c>
      <c r="J31" s="112"/>
    </row>
    <row r="32" spans="1:10" s="3" customFormat="1" x14ac:dyDescent="0.3">
      <c r="A32" s="75" t="s">
        <v>31</v>
      </c>
      <c r="B32" s="74" t="s">
        <v>72</v>
      </c>
      <c r="C32" s="77">
        <v>1</v>
      </c>
      <c r="D32" s="77">
        <v>4</v>
      </c>
      <c r="E32" s="143">
        <v>4</v>
      </c>
      <c r="F32" s="144">
        <v>0</v>
      </c>
      <c r="G32" s="121">
        <v>3</v>
      </c>
      <c r="H32" s="107">
        <v>0</v>
      </c>
      <c r="I32" s="122">
        <f t="shared" si="0"/>
        <v>3</v>
      </c>
      <c r="J32" s="112">
        <v>57.67</v>
      </c>
    </row>
    <row r="33" spans="1:10" s="3" customFormat="1" x14ac:dyDescent="0.3">
      <c r="A33" s="165" t="s">
        <v>75</v>
      </c>
      <c r="B33" s="81" t="s">
        <v>56</v>
      </c>
      <c r="C33" s="78">
        <v>1</v>
      </c>
      <c r="D33" s="78">
        <v>8</v>
      </c>
      <c r="E33" s="145">
        <v>6</v>
      </c>
      <c r="F33" s="146">
        <v>2</v>
      </c>
      <c r="G33" s="123">
        <v>1</v>
      </c>
      <c r="H33" s="108">
        <v>2</v>
      </c>
      <c r="I33" s="124">
        <f t="shared" si="0"/>
        <v>3</v>
      </c>
      <c r="J33" s="117">
        <v>45</v>
      </c>
    </row>
    <row r="34" spans="1:10" s="3" customFormat="1" x14ac:dyDescent="0.3">
      <c r="A34" s="166"/>
      <c r="B34" s="82" t="s">
        <v>59</v>
      </c>
      <c r="C34" s="79">
        <v>1</v>
      </c>
      <c r="D34" s="79">
        <v>3</v>
      </c>
      <c r="E34" s="147">
        <v>3</v>
      </c>
      <c r="F34" s="148">
        <v>0</v>
      </c>
      <c r="G34" s="125">
        <v>1</v>
      </c>
      <c r="H34" s="109">
        <v>0</v>
      </c>
      <c r="I34" s="126">
        <f t="shared" si="0"/>
        <v>1</v>
      </c>
      <c r="J34" s="114"/>
    </row>
    <row r="35" spans="1:10" s="3" customFormat="1" x14ac:dyDescent="0.3">
      <c r="A35" s="167"/>
      <c r="B35" s="83" t="s">
        <v>63</v>
      </c>
      <c r="C35" s="80">
        <v>2</v>
      </c>
      <c r="D35" s="80">
        <v>20</v>
      </c>
      <c r="E35" s="149">
        <v>19</v>
      </c>
      <c r="F35" s="150">
        <v>1</v>
      </c>
      <c r="G35" s="127">
        <v>6</v>
      </c>
      <c r="H35" s="110">
        <v>0</v>
      </c>
      <c r="I35" s="128">
        <f t="shared" si="0"/>
        <v>6</v>
      </c>
      <c r="J35" s="115">
        <v>62.67</v>
      </c>
    </row>
    <row r="36" spans="1:10" s="3" customFormat="1" x14ac:dyDescent="0.3">
      <c r="A36" s="75" t="s">
        <v>65</v>
      </c>
      <c r="B36" s="74" t="s">
        <v>76</v>
      </c>
      <c r="C36" s="77">
        <v>1</v>
      </c>
      <c r="D36" s="77">
        <v>0</v>
      </c>
      <c r="E36" s="143">
        <v>0</v>
      </c>
      <c r="F36" s="144">
        <v>0</v>
      </c>
      <c r="G36" s="121">
        <v>0</v>
      </c>
      <c r="H36" s="107">
        <v>0</v>
      </c>
      <c r="I36" s="122">
        <f t="shared" si="0"/>
        <v>0</v>
      </c>
      <c r="J36" s="112"/>
    </row>
    <row r="37" spans="1:10" s="3" customFormat="1" x14ac:dyDescent="0.3">
      <c r="A37" s="75" t="s">
        <v>49</v>
      </c>
      <c r="B37" s="74" t="s">
        <v>76</v>
      </c>
      <c r="C37" s="77">
        <v>1</v>
      </c>
      <c r="D37" s="77">
        <v>2</v>
      </c>
      <c r="E37" s="143">
        <v>2</v>
      </c>
      <c r="F37" s="144">
        <v>0</v>
      </c>
      <c r="G37" s="121">
        <v>2</v>
      </c>
      <c r="H37" s="107">
        <v>0</v>
      </c>
      <c r="I37" s="122">
        <f t="shared" si="0"/>
        <v>2</v>
      </c>
      <c r="J37" s="112"/>
    </row>
    <row r="38" spans="1:10" s="3" customFormat="1" x14ac:dyDescent="0.3">
      <c r="A38" s="165" t="s">
        <v>77</v>
      </c>
      <c r="B38" s="81" t="s">
        <v>56</v>
      </c>
      <c r="C38" s="78">
        <v>1</v>
      </c>
      <c r="D38" s="78">
        <v>2</v>
      </c>
      <c r="E38" s="145">
        <v>2</v>
      </c>
      <c r="F38" s="146">
        <v>0</v>
      </c>
      <c r="G38" s="123">
        <v>1</v>
      </c>
      <c r="H38" s="108">
        <v>1</v>
      </c>
      <c r="I38" s="124">
        <f t="shared" si="0"/>
        <v>2</v>
      </c>
      <c r="J38" s="113"/>
    </row>
    <row r="39" spans="1:10" s="3" customFormat="1" x14ac:dyDescent="0.3">
      <c r="A39" s="166"/>
      <c r="B39" s="82" t="s">
        <v>58</v>
      </c>
      <c r="C39" s="79">
        <v>1</v>
      </c>
      <c r="D39" s="79">
        <v>2</v>
      </c>
      <c r="E39" s="147">
        <v>2</v>
      </c>
      <c r="F39" s="148">
        <v>0</v>
      </c>
      <c r="G39" s="125">
        <v>0</v>
      </c>
      <c r="H39" s="109">
        <v>3</v>
      </c>
      <c r="I39" s="126">
        <f t="shared" si="0"/>
        <v>3</v>
      </c>
      <c r="J39" s="114">
        <v>49.66</v>
      </c>
    </row>
    <row r="40" spans="1:10" s="3" customFormat="1" x14ac:dyDescent="0.3">
      <c r="A40" s="166"/>
      <c r="B40" s="82" t="s">
        <v>59</v>
      </c>
      <c r="C40" s="79">
        <v>1</v>
      </c>
      <c r="D40" s="79">
        <v>3</v>
      </c>
      <c r="E40" s="147">
        <v>3</v>
      </c>
      <c r="F40" s="148">
        <v>0</v>
      </c>
      <c r="G40" s="125">
        <v>1</v>
      </c>
      <c r="H40" s="109">
        <v>0</v>
      </c>
      <c r="I40" s="126">
        <f t="shared" si="0"/>
        <v>1</v>
      </c>
      <c r="J40" s="114"/>
    </row>
    <row r="41" spans="1:10" s="3" customFormat="1" x14ac:dyDescent="0.3">
      <c r="A41" s="167"/>
      <c r="B41" s="83" t="s">
        <v>64</v>
      </c>
      <c r="C41" s="80">
        <v>1</v>
      </c>
      <c r="D41" s="80">
        <v>0</v>
      </c>
      <c r="E41" s="149">
        <v>0</v>
      </c>
      <c r="F41" s="150">
        <v>0</v>
      </c>
      <c r="G41" s="127">
        <v>0</v>
      </c>
      <c r="H41" s="110">
        <v>2</v>
      </c>
      <c r="I41" s="128">
        <f t="shared" si="0"/>
        <v>2</v>
      </c>
      <c r="J41" s="115"/>
    </row>
    <row r="42" spans="1:10" ht="26.25" customHeight="1" thickBot="1" x14ac:dyDescent="0.35">
      <c r="A42" s="163" t="s">
        <v>15</v>
      </c>
      <c r="B42" s="164"/>
      <c r="C42" s="76">
        <f>SUM(C8:C41)</f>
        <v>45</v>
      </c>
      <c r="D42" s="76">
        <f t="shared" ref="D42:G42" si="1">SUM(D8:D41)</f>
        <v>246</v>
      </c>
      <c r="E42" s="151">
        <f t="shared" si="1"/>
        <v>210</v>
      </c>
      <c r="F42" s="152">
        <f t="shared" si="1"/>
        <v>36</v>
      </c>
      <c r="G42" s="129">
        <f t="shared" si="1"/>
        <v>72</v>
      </c>
      <c r="H42" s="181">
        <f t="shared" ref="H42:I42" si="2">SUM(H8:H41)</f>
        <v>28</v>
      </c>
      <c r="I42" s="182">
        <f t="shared" si="2"/>
        <v>100</v>
      </c>
      <c r="J42" s="118"/>
    </row>
    <row r="44" spans="1:10" ht="24" customHeight="1" x14ac:dyDescent="0.3">
      <c r="A44" s="162" t="s">
        <v>22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ht="24" customHeight="1" x14ac:dyDescent="0.3">
      <c r="A45" s="153" t="s">
        <v>86</v>
      </c>
      <c r="B45" s="153"/>
      <c r="C45" s="153"/>
      <c r="D45" s="153"/>
      <c r="E45" s="153"/>
      <c r="F45" s="153"/>
      <c r="G45" s="153"/>
      <c r="H45" s="153"/>
      <c r="I45" s="153"/>
      <c r="J45" s="153"/>
    </row>
  </sheetData>
  <mergeCells count="19">
    <mergeCell ref="A45:J45"/>
    <mergeCell ref="G6:I6"/>
    <mergeCell ref="A6:A7"/>
    <mergeCell ref="B6:B7"/>
    <mergeCell ref="C6:C7"/>
    <mergeCell ref="D6:D7"/>
    <mergeCell ref="E6:E7"/>
    <mergeCell ref="F6:F7"/>
    <mergeCell ref="J6:J7"/>
    <mergeCell ref="A38:A41"/>
    <mergeCell ref="A25:A26"/>
    <mergeCell ref="A33:A35"/>
    <mergeCell ref="A44:J44"/>
    <mergeCell ref="A42:B42"/>
    <mergeCell ref="A9:A11"/>
    <mergeCell ref="A13:A14"/>
    <mergeCell ref="A19:A23"/>
    <mergeCell ref="A27:A28"/>
    <mergeCell ref="A29:A30"/>
  </mergeCells>
  <phoneticPr fontId="1" type="noConversion"/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4</vt:i4>
      </vt:variant>
    </vt:vector>
  </HeadingPairs>
  <TitlesOfParts>
    <vt:vector size="6" baseType="lpstr">
      <vt:lpstr>공립(1차시행)</vt:lpstr>
      <vt:lpstr>사립(1차시행 2차위탁법인)</vt:lpstr>
      <vt:lpstr>'공립(1차시행)'!Print_Area</vt:lpstr>
      <vt:lpstr>'사립(1차시행 2차위탁법인)'!Print_Area</vt:lpstr>
      <vt:lpstr>'공립(1차시행)'!Print_Titles</vt:lpstr>
      <vt:lpstr>'사립(1차시행 2차위탁법인)'!Print_Titles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owner</cp:lastModifiedBy>
  <cp:lastPrinted>2018-12-30T06:32:18Z</cp:lastPrinted>
  <dcterms:created xsi:type="dcterms:W3CDTF">2012-10-07T04:40:15Z</dcterms:created>
  <dcterms:modified xsi:type="dcterms:W3CDTF">2018-12-30T06:34:00Z</dcterms:modified>
</cp:coreProperties>
</file>